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educa\Documents\Documents\Academic Senate\Documents for meetings\11 12 19 meeting\"/>
    </mc:Choice>
  </mc:AlternateContent>
  <xr:revisionPtr revIDLastSave="0" documentId="8_{5FDBEB2E-1845-4141-A26F-3976F61229B3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Page1_1" sheetId="1" r:id="rId1"/>
    <sheet name="growth areas" sheetId="3" r:id="rId2"/>
    <sheet name="rankings" sheetId="2" r:id="rId3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2" i="2" l="1"/>
  <c r="W12" i="2" s="1"/>
  <c r="P12" i="2"/>
  <c r="Q12" i="2" s="1"/>
  <c r="S12" i="2" s="1"/>
  <c r="K12" i="2"/>
  <c r="L12" i="2" s="1"/>
  <c r="F12" i="2"/>
  <c r="G12" i="2" s="1"/>
  <c r="U10" i="2"/>
  <c r="W10" i="2" s="1"/>
  <c r="P10" i="2"/>
  <c r="Q10" i="2" s="1"/>
  <c r="S10" i="2" s="1"/>
  <c r="K10" i="2"/>
  <c r="L10" i="2" s="1"/>
  <c r="F10" i="2"/>
  <c r="G10" i="2" s="1"/>
  <c r="U8" i="2"/>
  <c r="W8" i="2" s="1"/>
  <c r="P8" i="2"/>
  <c r="Q8" i="2" s="1"/>
  <c r="S8" i="2" s="1"/>
  <c r="K8" i="2"/>
  <c r="L8" i="2" s="1"/>
  <c r="F8" i="2"/>
  <c r="G8" i="2" s="1"/>
  <c r="U6" i="2"/>
  <c r="W6" i="2" s="1"/>
  <c r="P6" i="2"/>
  <c r="Q6" i="2" s="1"/>
  <c r="S6" i="2" s="1"/>
  <c r="K6" i="2"/>
  <c r="L6" i="2" s="1"/>
  <c r="F6" i="2"/>
  <c r="G6" i="2" s="1"/>
  <c r="U4" i="2"/>
  <c r="W4" i="2" s="1"/>
  <c r="P4" i="2"/>
  <c r="Q4" i="2" s="1"/>
  <c r="S4" i="2" s="1"/>
  <c r="K4" i="2"/>
  <c r="L4" i="2" s="1"/>
  <c r="F4" i="2"/>
  <c r="G4" i="2" s="1"/>
  <c r="U2" i="2"/>
  <c r="W2" i="2" s="1"/>
  <c r="P2" i="2"/>
  <c r="Q2" i="2" s="1"/>
  <c r="S2" i="2" s="1"/>
  <c r="K2" i="2"/>
  <c r="L2" i="2" s="1"/>
  <c r="F2" i="2"/>
  <c r="G2" i="2" s="1"/>
  <c r="P232" i="1" l="1"/>
  <c r="K232" i="1"/>
  <c r="F232" i="1"/>
  <c r="U231" i="1"/>
  <c r="P231" i="1"/>
  <c r="Q231" i="1" s="1"/>
  <c r="K231" i="1"/>
  <c r="L231" i="1" s="1"/>
  <c r="F231" i="1"/>
  <c r="G231" i="1" s="1"/>
  <c r="P229" i="1"/>
  <c r="K229" i="1"/>
  <c r="F229" i="1"/>
  <c r="U228" i="1"/>
  <c r="P228" i="1"/>
  <c r="Q228" i="1" s="1"/>
  <c r="K228" i="1"/>
  <c r="L228" i="1" s="1"/>
  <c r="F228" i="1"/>
  <c r="G228" i="1" s="1"/>
  <c r="P226" i="1"/>
  <c r="K226" i="1"/>
  <c r="F226" i="1"/>
  <c r="U225" i="1"/>
  <c r="P225" i="1"/>
  <c r="Q225" i="1" s="1"/>
  <c r="Q233" i="1" s="1"/>
  <c r="S233" i="1" s="1"/>
  <c r="K225" i="1"/>
  <c r="L225" i="1" s="1"/>
  <c r="F225" i="1"/>
  <c r="G225" i="1" s="1"/>
  <c r="P220" i="1"/>
  <c r="K220" i="1"/>
  <c r="F220" i="1"/>
  <c r="U219" i="1"/>
  <c r="P219" i="1"/>
  <c r="Q219" i="1" s="1"/>
  <c r="K219" i="1"/>
  <c r="L219" i="1" s="1"/>
  <c r="F219" i="1"/>
  <c r="G219" i="1" s="1"/>
  <c r="P217" i="1"/>
  <c r="K217" i="1"/>
  <c r="F217" i="1"/>
  <c r="U216" i="1"/>
  <c r="P216" i="1"/>
  <c r="Q216" i="1" s="1"/>
  <c r="K216" i="1"/>
  <c r="L216" i="1" s="1"/>
  <c r="F216" i="1"/>
  <c r="G216" i="1" s="1"/>
  <c r="P214" i="1"/>
  <c r="K214" i="1"/>
  <c r="F214" i="1"/>
  <c r="U213" i="1"/>
  <c r="P213" i="1"/>
  <c r="Q213" i="1" s="1"/>
  <c r="K213" i="1"/>
  <c r="L213" i="1" s="1"/>
  <c r="F213" i="1"/>
  <c r="G213" i="1" s="1"/>
  <c r="P211" i="1"/>
  <c r="K211" i="1"/>
  <c r="F211" i="1"/>
  <c r="U210" i="1"/>
  <c r="P210" i="1"/>
  <c r="Q210" i="1" s="1"/>
  <c r="K210" i="1"/>
  <c r="L210" i="1" s="1"/>
  <c r="F210" i="1"/>
  <c r="G210" i="1" s="1"/>
  <c r="P208" i="1"/>
  <c r="K208" i="1"/>
  <c r="F208" i="1"/>
  <c r="U207" i="1"/>
  <c r="P207" i="1"/>
  <c r="Q207" i="1" s="1"/>
  <c r="K207" i="1"/>
  <c r="L207" i="1" s="1"/>
  <c r="F207" i="1"/>
  <c r="G207" i="1" s="1"/>
  <c r="Q221" i="1" l="1"/>
  <c r="S221" i="1" s="1"/>
  <c r="U233" i="1"/>
  <c r="W233" i="1" s="1"/>
  <c r="U221" i="1"/>
  <c r="W221" i="1" s="1"/>
  <c r="U6" i="1"/>
  <c r="W6" i="1" s="1"/>
  <c r="U9" i="1"/>
  <c r="W9" i="1" s="1"/>
  <c r="U12" i="1"/>
  <c r="W12" i="1" s="1"/>
  <c r="U18" i="1"/>
  <c r="W18" i="1" s="1"/>
  <c r="U21" i="1"/>
  <c r="W21" i="1" s="1"/>
  <c r="U27" i="1"/>
  <c r="W27" i="1" s="1"/>
  <c r="U30" i="1"/>
  <c r="W30" i="1" s="1"/>
  <c r="U33" i="1"/>
  <c r="W33" i="1" s="1"/>
  <c r="U39" i="1"/>
  <c r="W39" i="1" s="1"/>
  <c r="U42" i="1"/>
  <c r="W42" i="1" s="1"/>
  <c r="U45" i="1"/>
  <c r="W45" i="1" s="1"/>
  <c r="U48" i="1"/>
  <c r="W48" i="1" s="1"/>
  <c r="U51" i="1"/>
  <c r="W51" i="1" s="1"/>
  <c r="U57" i="1"/>
  <c r="W57" i="1" s="1"/>
  <c r="U60" i="1"/>
  <c r="W60" i="1" s="1"/>
  <c r="U63" i="1"/>
  <c r="W63" i="1" s="1"/>
  <c r="U69" i="1"/>
  <c r="W69" i="1" s="1"/>
  <c r="U72" i="1"/>
  <c r="W72" i="1" s="1"/>
  <c r="U75" i="1"/>
  <c r="W75" i="1" s="1"/>
  <c r="U78" i="1"/>
  <c r="W78" i="1" s="1"/>
  <c r="U81" i="1"/>
  <c r="W81" i="1" s="1"/>
  <c r="U84" i="1"/>
  <c r="W84" i="1" s="1"/>
  <c r="U87" i="1"/>
  <c r="W87" i="1" s="1"/>
  <c r="U90" i="1"/>
  <c r="W90" i="1" s="1"/>
  <c r="U96" i="1"/>
  <c r="W96" i="1" s="1"/>
  <c r="U99" i="1"/>
  <c r="W99" i="1" s="1"/>
  <c r="U102" i="1"/>
  <c r="U105" i="1"/>
  <c r="U108" i="1"/>
  <c r="W108" i="1" s="1"/>
  <c r="U114" i="1"/>
  <c r="W114" i="1" s="1"/>
  <c r="U117" i="1"/>
  <c r="U126" i="1"/>
  <c r="W126" i="1" s="1"/>
  <c r="U129" i="1"/>
  <c r="W129" i="1" s="1"/>
  <c r="U132" i="1"/>
  <c r="W132" i="1" s="1"/>
  <c r="U138" i="1"/>
  <c r="W138" i="1" s="1"/>
  <c r="U141" i="1"/>
  <c r="W141" i="1" s="1"/>
  <c r="U144" i="1"/>
  <c r="U147" i="1"/>
  <c r="U150" i="1"/>
  <c r="U156" i="1"/>
  <c r="U159" i="1"/>
  <c r="U162" i="1"/>
  <c r="U165" i="1"/>
  <c r="U168" i="1"/>
  <c r="W168" i="1" s="1"/>
  <c r="U171" i="1"/>
  <c r="W171" i="1" s="1"/>
  <c r="U174" i="1"/>
  <c r="W174" i="1" s="1"/>
  <c r="U177" i="1"/>
  <c r="W177" i="1" s="1"/>
  <c r="U180" i="1"/>
  <c r="W180" i="1" s="1"/>
  <c r="U183" i="1"/>
  <c r="W183" i="1" s="1"/>
  <c r="U189" i="1"/>
  <c r="W189" i="1" s="1"/>
  <c r="U192" i="1"/>
  <c r="W192" i="1" s="1"/>
  <c r="U195" i="1"/>
  <c r="W195" i="1" s="1"/>
  <c r="U198" i="1"/>
  <c r="W198" i="1" s="1"/>
  <c r="U201" i="1"/>
  <c r="W201" i="1" s="1"/>
  <c r="U3" i="1"/>
  <c r="W3" i="1" s="1"/>
  <c r="P6" i="1"/>
  <c r="Q6" i="1" s="1"/>
  <c r="S6" i="1" s="1"/>
  <c r="P9" i="1"/>
  <c r="Q9" i="1" s="1"/>
  <c r="S9" i="1" s="1"/>
  <c r="P12" i="1"/>
  <c r="Q12" i="1" s="1"/>
  <c r="S12" i="1" s="1"/>
  <c r="P18" i="1"/>
  <c r="Q18" i="1" s="1"/>
  <c r="S18" i="1" s="1"/>
  <c r="P21" i="1"/>
  <c r="Q21" i="1" s="1"/>
  <c r="S21" i="1" s="1"/>
  <c r="P24" i="1"/>
  <c r="Q24" i="1" s="1"/>
  <c r="P27" i="1"/>
  <c r="Q27" i="1" s="1"/>
  <c r="S27" i="1" s="1"/>
  <c r="P30" i="1"/>
  <c r="Q30" i="1" s="1"/>
  <c r="S30" i="1" s="1"/>
  <c r="P33" i="1"/>
  <c r="Q33" i="1" s="1"/>
  <c r="S33" i="1" s="1"/>
  <c r="P39" i="1"/>
  <c r="Q39" i="1" s="1"/>
  <c r="S39" i="1" s="1"/>
  <c r="P42" i="1"/>
  <c r="Q42" i="1" s="1"/>
  <c r="S42" i="1" s="1"/>
  <c r="P45" i="1"/>
  <c r="Q45" i="1" s="1"/>
  <c r="S45" i="1" s="1"/>
  <c r="P48" i="1"/>
  <c r="Q48" i="1" s="1"/>
  <c r="S48" i="1" s="1"/>
  <c r="P51" i="1"/>
  <c r="Q51" i="1" s="1"/>
  <c r="S51" i="1" s="1"/>
  <c r="P57" i="1"/>
  <c r="Q57" i="1" s="1"/>
  <c r="S57" i="1" s="1"/>
  <c r="P60" i="1"/>
  <c r="Q60" i="1" s="1"/>
  <c r="S60" i="1" s="1"/>
  <c r="P63" i="1"/>
  <c r="Q63" i="1" s="1"/>
  <c r="S63" i="1" s="1"/>
  <c r="P69" i="1"/>
  <c r="Q69" i="1" s="1"/>
  <c r="S69" i="1" s="1"/>
  <c r="P72" i="1"/>
  <c r="Q72" i="1" s="1"/>
  <c r="S72" i="1" s="1"/>
  <c r="P75" i="1"/>
  <c r="Q75" i="1" s="1"/>
  <c r="S75" i="1" s="1"/>
  <c r="P78" i="1"/>
  <c r="Q78" i="1" s="1"/>
  <c r="S78" i="1" s="1"/>
  <c r="P81" i="1"/>
  <c r="Q81" i="1" s="1"/>
  <c r="S81" i="1" s="1"/>
  <c r="P84" i="1"/>
  <c r="Q84" i="1" s="1"/>
  <c r="S84" i="1" s="1"/>
  <c r="P87" i="1"/>
  <c r="Q87" i="1" s="1"/>
  <c r="S87" i="1" s="1"/>
  <c r="P90" i="1"/>
  <c r="Q90" i="1" s="1"/>
  <c r="S90" i="1" s="1"/>
  <c r="P96" i="1"/>
  <c r="Q96" i="1" s="1"/>
  <c r="S96" i="1" s="1"/>
  <c r="P99" i="1"/>
  <c r="Q99" i="1" s="1"/>
  <c r="S99" i="1" s="1"/>
  <c r="P102" i="1"/>
  <c r="Q102" i="1" s="1"/>
  <c r="P105" i="1"/>
  <c r="Q105" i="1" s="1"/>
  <c r="P108" i="1"/>
  <c r="Q108" i="1" s="1"/>
  <c r="S108" i="1" s="1"/>
  <c r="P111" i="1"/>
  <c r="Q111" i="1" s="1"/>
  <c r="P114" i="1"/>
  <c r="Q114" i="1" s="1"/>
  <c r="S114" i="1" s="1"/>
  <c r="P117" i="1"/>
  <c r="Q117" i="1" s="1"/>
  <c r="P120" i="1"/>
  <c r="Q120" i="1" s="1"/>
  <c r="P123" i="1"/>
  <c r="Q123" i="1" s="1"/>
  <c r="P126" i="1"/>
  <c r="Q126" i="1" s="1"/>
  <c r="S126" i="1" s="1"/>
  <c r="P129" i="1"/>
  <c r="Q129" i="1" s="1"/>
  <c r="S129" i="1" s="1"/>
  <c r="P132" i="1"/>
  <c r="Q132" i="1" s="1"/>
  <c r="S132" i="1" s="1"/>
  <c r="P138" i="1"/>
  <c r="Q138" i="1" s="1"/>
  <c r="S138" i="1" s="1"/>
  <c r="P141" i="1"/>
  <c r="Q141" i="1" s="1"/>
  <c r="S141" i="1" s="1"/>
  <c r="P144" i="1"/>
  <c r="Q144" i="1" s="1"/>
  <c r="P147" i="1"/>
  <c r="Q147" i="1" s="1"/>
  <c r="P150" i="1"/>
  <c r="Q150" i="1" s="1"/>
  <c r="P153" i="1"/>
  <c r="Q153" i="1" s="1"/>
  <c r="P156" i="1"/>
  <c r="Q156" i="1" s="1"/>
  <c r="P159" i="1"/>
  <c r="Q159" i="1" s="1"/>
  <c r="P162" i="1"/>
  <c r="Q162" i="1" s="1"/>
  <c r="P165" i="1"/>
  <c r="Q165" i="1" s="1"/>
  <c r="P168" i="1"/>
  <c r="Q168" i="1" s="1"/>
  <c r="S168" i="1" s="1"/>
  <c r="P171" i="1"/>
  <c r="Q171" i="1" s="1"/>
  <c r="S171" i="1" s="1"/>
  <c r="P174" i="1"/>
  <c r="Q174" i="1" s="1"/>
  <c r="S174" i="1" s="1"/>
  <c r="P177" i="1"/>
  <c r="Q177" i="1" s="1"/>
  <c r="S177" i="1" s="1"/>
  <c r="P180" i="1"/>
  <c r="Q180" i="1" s="1"/>
  <c r="S180" i="1" s="1"/>
  <c r="P183" i="1"/>
  <c r="Q183" i="1" s="1"/>
  <c r="S183" i="1" s="1"/>
  <c r="P189" i="1"/>
  <c r="Q189" i="1" s="1"/>
  <c r="S189" i="1" s="1"/>
  <c r="P192" i="1"/>
  <c r="Q192" i="1" s="1"/>
  <c r="S192" i="1" s="1"/>
  <c r="P195" i="1"/>
  <c r="Q195" i="1" s="1"/>
  <c r="S195" i="1" s="1"/>
  <c r="P198" i="1"/>
  <c r="Q198" i="1" s="1"/>
  <c r="S198" i="1" s="1"/>
  <c r="P201" i="1"/>
  <c r="Q201" i="1" s="1"/>
  <c r="S201" i="1" s="1"/>
  <c r="P4" i="1"/>
  <c r="P7" i="1"/>
  <c r="P10" i="1"/>
  <c r="P13" i="1"/>
  <c r="P19" i="1"/>
  <c r="P22" i="1"/>
  <c r="P25" i="1"/>
  <c r="P28" i="1"/>
  <c r="P31" i="1"/>
  <c r="P34" i="1"/>
  <c r="P40" i="1"/>
  <c r="P43" i="1"/>
  <c r="P46" i="1"/>
  <c r="P49" i="1"/>
  <c r="P52" i="1"/>
  <c r="P58" i="1"/>
  <c r="P61" i="1"/>
  <c r="P64" i="1"/>
  <c r="P70" i="1"/>
  <c r="P73" i="1"/>
  <c r="P76" i="1"/>
  <c r="P79" i="1"/>
  <c r="P82" i="1"/>
  <c r="P85" i="1"/>
  <c r="P88" i="1"/>
  <c r="P91" i="1"/>
  <c r="P97" i="1"/>
  <c r="P100" i="1"/>
  <c r="P103" i="1"/>
  <c r="P106" i="1"/>
  <c r="P109" i="1"/>
  <c r="P112" i="1"/>
  <c r="P115" i="1"/>
  <c r="P118" i="1"/>
  <c r="P121" i="1"/>
  <c r="P124" i="1"/>
  <c r="P127" i="1"/>
  <c r="P130" i="1"/>
  <c r="P133" i="1"/>
  <c r="P139" i="1"/>
  <c r="P142" i="1"/>
  <c r="P145" i="1"/>
  <c r="P148" i="1"/>
  <c r="P151" i="1"/>
  <c r="P154" i="1"/>
  <c r="P157" i="1"/>
  <c r="P160" i="1"/>
  <c r="P163" i="1"/>
  <c r="P166" i="1"/>
  <c r="P169" i="1"/>
  <c r="P172" i="1"/>
  <c r="P175" i="1"/>
  <c r="P178" i="1"/>
  <c r="P181" i="1"/>
  <c r="P184" i="1"/>
  <c r="P190" i="1"/>
  <c r="P193" i="1"/>
  <c r="P196" i="1"/>
  <c r="P199" i="1"/>
  <c r="P202" i="1"/>
  <c r="P3" i="1"/>
  <c r="Q3" i="1" s="1"/>
  <c r="S3" i="1" s="1"/>
  <c r="K3" i="1"/>
  <c r="L3" i="1" s="1"/>
  <c r="K6" i="1"/>
  <c r="L6" i="1" s="1"/>
  <c r="K9" i="1"/>
  <c r="L9" i="1" s="1"/>
  <c r="K12" i="1"/>
  <c r="L12" i="1" s="1"/>
  <c r="K15" i="1"/>
  <c r="L15" i="1" s="1"/>
  <c r="K18" i="1"/>
  <c r="L18" i="1" s="1"/>
  <c r="K21" i="1"/>
  <c r="L21" i="1" s="1"/>
  <c r="K24" i="1"/>
  <c r="L24" i="1" s="1"/>
  <c r="K27" i="1"/>
  <c r="L27" i="1" s="1"/>
  <c r="K30" i="1"/>
  <c r="L30" i="1" s="1"/>
  <c r="K33" i="1"/>
  <c r="L33" i="1" s="1"/>
  <c r="K39" i="1"/>
  <c r="L39" i="1" s="1"/>
  <c r="K42" i="1"/>
  <c r="L42" i="1" s="1"/>
  <c r="K45" i="1"/>
  <c r="L45" i="1" s="1"/>
  <c r="K48" i="1"/>
  <c r="L48" i="1" s="1"/>
  <c r="K51" i="1"/>
  <c r="L51" i="1" s="1"/>
  <c r="K57" i="1"/>
  <c r="L57" i="1" s="1"/>
  <c r="K60" i="1"/>
  <c r="L60" i="1" s="1"/>
  <c r="K63" i="1"/>
  <c r="L63" i="1" s="1"/>
  <c r="K66" i="1"/>
  <c r="L66" i="1" s="1"/>
  <c r="K69" i="1"/>
  <c r="L69" i="1" s="1"/>
  <c r="K72" i="1"/>
  <c r="L72" i="1" s="1"/>
  <c r="K75" i="1"/>
  <c r="L75" i="1" s="1"/>
  <c r="K78" i="1"/>
  <c r="L78" i="1" s="1"/>
  <c r="K81" i="1"/>
  <c r="L81" i="1" s="1"/>
  <c r="K84" i="1"/>
  <c r="L84" i="1" s="1"/>
  <c r="K87" i="1"/>
  <c r="L87" i="1" s="1"/>
  <c r="K90" i="1"/>
  <c r="L90" i="1" s="1"/>
  <c r="K96" i="1"/>
  <c r="L96" i="1" s="1"/>
  <c r="K99" i="1"/>
  <c r="L99" i="1" s="1"/>
  <c r="K102" i="1"/>
  <c r="L102" i="1" s="1"/>
  <c r="K105" i="1"/>
  <c r="L105" i="1" s="1"/>
  <c r="K108" i="1"/>
  <c r="L108" i="1" s="1"/>
  <c r="K111" i="1"/>
  <c r="L111" i="1" s="1"/>
  <c r="K114" i="1"/>
  <c r="L114" i="1" s="1"/>
  <c r="K117" i="1"/>
  <c r="L117" i="1" s="1"/>
  <c r="K120" i="1"/>
  <c r="L120" i="1" s="1"/>
  <c r="K123" i="1"/>
  <c r="L123" i="1" s="1"/>
  <c r="K126" i="1"/>
  <c r="L126" i="1" s="1"/>
  <c r="K129" i="1"/>
  <c r="L129" i="1" s="1"/>
  <c r="K132" i="1"/>
  <c r="L132" i="1" s="1"/>
  <c r="K138" i="1"/>
  <c r="L138" i="1" s="1"/>
  <c r="K141" i="1"/>
  <c r="L141" i="1" s="1"/>
  <c r="K144" i="1"/>
  <c r="L144" i="1" s="1"/>
  <c r="K147" i="1"/>
  <c r="L147" i="1" s="1"/>
  <c r="K150" i="1"/>
  <c r="L150" i="1" s="1"/>
  <c r="K153" i="1"/>
  <c r="L153" i="1" s="1"/>
  <c r="K156" i="1"/>
  <c r="L156" i="1" s="1"/>
  <c r="K159" i="1"/>
  <c r="L159" i="1" s="1"/>
  <c r="K162" i="1"/>
  <c r="L162" i="1" s="1"/>
  <c r="K165" i="1"/>
  <c r="L165" i="1" s="1"/>
  <c r="K168" i="1"/>
  <c r="L168" i="1" s="1"/>
  <c r="K171" i="1"/>
  <c r="L171" i="1" s="1"/>
  <c r="K174" i="1"/>
  <c r="L174" i="1" s="1"/>
  <c r="K177" i="1"/>
  <c r="L177" i="1" s="1"/>
  <c r="K180" i="1"/>
  <c r="L180" i="1" s="1"/>
  <c r="K183" i="1"/>
  <c r="L183" i="1" s="1"/>
  <c r="K186" i="1"/>
  <c r="L186" i="1" s="1"/>
  <c r="K192" i="1"/>
  <c r="L192" i="1" s="1"/>
  <c r="K195" i="1"/>
  <c r="L195" i="1" s="1"/>
  <c r="K198" i="1"/>
  <c r="L198" i="1" s="1"/>
  <c r="K201" i="1"/>
  <c r="L201" i="1" s="1"/>
  <c r="K4" i="1"/>
  <c r="K7" i="1"/>
  <c r="K10" i="1"/>
  <c r="K13" i="1"/>
  <c r="K16" i="1"/>
  <c r="K19" i="1"/>
  <c r="K22" i="1"/>
  <c r="K25" i="1"/>
  <c r="K28" i="1"/>
  <c r="K31" i="1"/>
  <c r="K34" i="1"/>
  <c r="K40" i="1"/>
  <c r="K43" i="1"/>
  <c r="K46" i="1"/>
  <c r="K49" i="1"/>
  <c r="K52" i="1"/>
  <c r="K58" i="1"/>
  <c r="K61" i="1"/>
  <c r="K64" i="1"/>
  <c r="K67" i="1"/>
  <c r="K70" i="1"/>
  <c r="K73" i="1"/>
  <c r="K76" i="1"/>
  <c r="K79" i="1"/>
  <c r="K82" i="1"/>
  <c r="K85" i="1"/>
  <c r="K88" i="1"/>
  <c r="K91" i="1"/>
  <c r="K97" i="1"/>
  <c r="K100" i="1"/>
  <c r="K103" i="1"/>
  <c r="K106" i="1"/>
  <c r="K109" i="1"/>
  <c r="K112" i="1"/>
  <c r="K115" i="1"/>
  <c r="K118" i="1"/>
  <c r="K121" i="1"/>
  <c r="K124" i="1"/>
  <c r="K127" i="1"/>
  <c r="K130" i="1"/>
  <c r="K133" i="1"/>
  <c r="K139" i="1"/>
  <c r="K142" i="1"/>
  <c r="K145" i="1"/>
  <c r="K148" i="1"/>
  <c r="K151" i="1"/>
  <c r="K154" i="1"/>
  <c r="K157" i="1"/>
  <c r="K160" i="1"/>
  <c r="K163" i="1"/>
  <c r="K166" i="1"/>
  <c r="K169" i="1"/>
  <c r="K172" i="1"/>
  <c r="K175" i="1"/>
  <c r="K178" i="1"/>
  <c r="K181" i="1"/>
  <c r="K184" i="1"/>
  <c r="K187" i="1"/>
  <c r="K193" i="1"/>
  <c r="K196" i="1"/>
  <c r="K199" i="1"/>
  <c r="K202" i="1"/>
  <c r="F54" i="1"/>
  <c r="G54" i="1" s="1"/>
  <c r="F19" i="1"/>
  <c r="F18" i="1"/>
  <c r="G18" i="1" s="1"/>
  <c r="F67" i="1"/>
  <c r="F66" i="1"/>
  <c r="G66" i="1" s="1"/>
  <c r="F169" i="1"/>
  <c r="F168" i="1"/>
  <c r="G168" i="1" s="1"/>
  <c r="F43" i="1"/>
  <c r="F42" i="1"/>
  <c r="G42" i="1" s="1"/>
  <c r="F127" i="1"/>
  <c r="F126" i="1"/>
  <c r="G126" i="1" s="1"/>
  <c r="F97" i="1"/>
  <c r="F96" i="1"/>
  <c r="G96" i="1" s="1"/>
  <c r="F118" i="1"/>
  <c r="F117" i="1"/>
  <c r="G117" i="1" s="1"/>
  <c r="F76" i="1"/>
  <c r="F75" i="1"/>
  <c r="G75" i="1" s="1"/>
  <c r="F166" i="1"/>
  <c r="F165" i="1"/>
  <c r="G165" i="1" s="1"/>
  <c r="F91" i="1"/>
  <c r="F90" i="1"/>
  <c r="G90" i="1" s="1"/>
  <c r="F115" i="1"/>
  <c r="F114" i="1"/>
  <c r="G114" i="1" s="1"/>
  <c r="F61" i="1"/>
  <c r="F60" i="1"/>
  <c r="G60" i="1" s="1"/>
  <c r="F124" i="1"/>
  <c r="F123" i="1"/>
  <c r="G123" i="1" s="1"/>
  <c r="F178" i="1"/>
  <c r="F177" i="1"/>
  <c r="G177" i="1" s="1"/>
  <c r="F196" i="1"/>
  <c r="F195" i="1"/>
  <c r="G195" i="1" s="1"/>
  <c r="F142" i="1"/>
  <c r="F141" i="1"/>
  <c r="G141" i="1" s="1"/>
  <c r="F130" i="1"/>
  <c r="F129" i="1"/>
  <c r="G129" i="1" s="1"/>
  <c r="F109" i="1"/>
  <c r="F108" i="1"/>
  <c r="G108" i="1" s="1"/>
  <c r="F121" i="1"/>
  <c r="F120" i="1"/>
  <c r="G120" i="1" s="1"/>
  <c r="F73" i="1"/>
  <c r="F72" i="1"/>
  <c r="G72" i="1" s="1"/>
  <c r="F163" i="1"/>
  <c r="F162" i="1"/>
  <c r="G162" i="1" s="1"/>
  <c r="F154" i="1"/>
  <c r="F153" i="1"/>
  <c r="G153" i="1" s="1"/>
  <c r="F46" i="1"/>
  <c r="F45" i="1"/>
  <c r="G45" i="1" s="1"/>
  <c r="F184" i="1"/>
  <c r="F183" i="1"/>
  <c r="G183" i="1" s="1"/>
  <c r="F151" i="1"/>
  <c r="F150" i="1"/>
  <c r="G150" i="1" s="1"/>
  <c r="F103" i="1"/>
  <c r="F102" i="1"/>
  <c r="G102" i="1" s="1"/>
  <c r="F133" i="1"/>
  <c r="F132" i="1"/>
  <c r="G132" i="1" s="1"/>
  <c r="F22" i="1"/>
  <c r="F21" i="1"/>
  <c r="G21" i="1" s="1"/>
  <c r="F100" i="1"/>
  <c r="F99" i="1"/>
  <c r="G99" i="1" s="1"/>
  <c r="F136" i="1"/>
  <c r="F135" i="1"/>
  <c r="G135" i="1" s="1"/>
  <c r="F28" i="1"/>
  <c r="F27" i="1"/>
  <c r="G27" i="1" s="1"/>
  <c r="F106" i="1"/>
  <c r="F105" i="1"/>
  <c r="G105" i="1" s="1"/>
  <c r="F13" i="1"/>
  <c r="F12" i="1"/>
  <c r="G12" i="1" s="1"/>
  <c r="F10" i="1"/>
  <c r="F9" i="1"/>
  <c r="G9" i="1" s="1"/>
  <c r="F160" i="1"/>
  <c r="F159" i="1"/>
  <c r="G159" i="1" s="1"/>
  <c r="F202" i="1"/>
  <c r="F201" i="1"/>
  <c r="G201" i="1" s="1"/>
  <c r="F157" i="1"/>
  <c r="F156" i="1"/>
  <c r="G156" i="1" s="1"/>
  <c r="F52" i="1"/>
  <c r="F51" i="1"/>
  <c r="G51" i="1" s="1"/>
  <c r="F70" i="1"/>
  <c r="F69" i="1"/>
  <c r="G69" i="1" s="1"/>
  <c r="F25" i="1"/>
  <c r="F24" i="1"/>
  <c r="G24" i="1" s="1"/>
  <c r="F85" i="1"/>
  <c r="F84" i="1"/>
  <c r="G84" i="1" s="1"/>
  <c r="F40" i="1"/>
  <c r="F39" i="1"/>
  <c r="G39" i="1" s="1"/>
  <c r="F193" i="1"/>
  <c r="F192" i="1"/>
  <c r="G192" i="1" s="1"/>
  <c r="F175" i="1"/>
  <c r="F174" i="1"/>
  <c r="G174" i="1" s="1"/>
  <c r="F4" i="1"/>
  <c r="F3" i="1"/>
  <c r="G3" i="1" s="1"/>
  <c r="F34" i="1"/>
  <c r="F33" i="1"/>
  <c r="G33" i="1" s="1"/>
  <c r="F88" i="1"/>
  <c r="F87" i="1"/>
  <c r="G87" i="1" s="1"/>
  <c r="F82" i="1"/>
  <c r="F81" i="1"/>
  <c r="G81" i="1" s="1"/>
  <c r="F16" i="1"/>
  <c r="F15" i="1"/>
  <c r="G15" i="1" s="1"/>
  <c r="F7" i="1"/>
  <c r="F6" i="1"/>
  <c r="G6" i="1" s="1"/>
  <c r="F199" i="1"/>
  <c r="F198" i="1"/>
  <c r="G198" i="1" s="1"/>
  <c r="F79" i="1"/>
  <c r="F78" i="1"/>
  <c r="G78" i="1" s="1"/>
  <c r="F145" i="1"/>
  <c r="F144" i="1"/>
  <c r="G144" i="1" s="1"/>
  <c r="F31" i="1"/>
  <c r="F30" i="1"/>
  <c r="G30" i="1" s="1"/>
  <c r="F58" i="1"/>
  <c r="F57" i="1"/>
  <c r="G57" i="1" s="1"/>
  <c r="F181" i="1"/>
  <c r="F180" i="1"/>
  <c r="G180" i="1" s="1"/>
  <c r="F49" i="1"/>
  <c r="F48" i="1"/>
  <c r="G48" i="1" s="1"/>
  <c r="F172" i="1"/>
  <c r="F171" i="1"/>
  <c r="G171" i="1" s="1"/>
  <c r="F112" i="1"/>
  <c r="F111" i="1"/>
  <c r="G111" i="1" s="1"/>
  <c r="F37" i="1"/>
  <c r="F36" i="1"/>
  <c r="G36" i="1" s="1"/>
  <c r="F187" i="1"/>
  <c r="F186" i="1"/>
  <c r="G186" i="1" s="1"/>
  <c r="F94" i="1"/>
  <c r="F93" i="1"/>
  <c r="G93" i="1" s="1"/>
  <c r="F55" i="1"/>
</calcChain>
</file>

<file path=xl/sharedStrings.xml><?xml version="1.0" encoding="utf-8"?>
<sst xmlns="http://schemas.openxmlformats.org/spreadsheetml/2006/main" count="535" uniqueCount="99">
  <si>
    <t>2016FA</t>
  </si>
  <si>
    <t>2017SP</t>
  </si>
  <si>
    <t>2017FA</t>
  </si>
  <si>
    <t>2018SP</t>
  </si>
  <si>
    <t>2018FA</t>
  </si>
  <si>
    <t>2019SP</t>
  </si>
  <si>
    <t>2019FA</t>
  </si>
  <si>
    <t>CONS</t>
  </si>
  <si>
    <t>Section Count</t>
  </si>
  <si>
    <t>% of Capacity</t>
  </si>
  <si>
    <t>FTEF</t>
  </si>
  <si>
    <t>ANT</t>
  </si>
  <si>
    <t>DRA</t>
  </si>
  <si>
    <t>PHL</t>
  </si>
  <si>
    <t>BUS</t>
  </si>
  <si>
    <t>LIB</t>
  </si>
  <si>
    <t>GEG</t>
  </si>
  <si>
    <t>JAJ</t>
  </si>
  <si>
    <t>EDU</t>
  </si>
  <si>
    <t>PETH</t>
  </si>
  <si>
    <t>ETH</t>
  </si>
  <si>
    <t>INS</t>
  </si>
  <si>
    <t>CSS</t>
  </si>
  <si>
    <t>LAW</t>
  </si>
  <si>
    <t>POL</t>
  </si>
  <si>
    <t>SPA</t>
  </si>
  <si>
    <t>MUS</t>
  </si>
  <si>
    <t>LSK</t>
  </si>
  <si>
    <t>HIS</t>
  </si>
  <si>
    <t>JFS</t>
  </si>
  <si>
    <t>ECO</t>
  </si>
  <si>
    <t>PEIN</t>
  </si>
  <si>
    <t>OCN</t>
  </si>
  <si>
    <t>CHM</t>
  </si>
  <si>
    <t>RCP</t>
  </si>
  <si>
    <t>NVN</t>
  </si>
  <si>
    <t>HED</t>
  </si>
  <si>
    <t>MAT</t>
  </si>
  <si>
    <t>AOD</t>
  </si>
  <si>
    <t>GEL</t>
  </si>
  <si>
    <t>MET</t>
  </si>
  <si>
    <t>ART</t>
  </si>
  <si>
    <t>HES</t>
  </si>
  <si>
    <t>ADT</t>
  </si>
  <si>
    <t>ADJ</t>
  </si>
  <si>
    <t>PEAD</t>
  </si>
  <si>
    <t>WLD</t>
  </si>
  <si>
    <t>PEAC</t>
  </si>
  <si>
    <t>NUTR</t>
  </si>
  <si>
    <t>COM</t>
  </si>
  <si>
    <t>ECE</t>
  </si>
  <si>
    <t>APP</t>
  </si>
  <si>
    <t>ENG</t>
  </si>
  <si>
    <t>BIO</t>
  </si>
  <si>
    <t>SOC</t>
  </si>
  <si>
    <t>PHY</t>
  </si>
  <si>
    <t>AAT</t>
  </si>
  <si>
    <t>AST</t>
  </si>
  <si>
    <t>ESL</t>
  </si>
  <si>
    <t>EMT</t>
  </si>
  <si>
    <t>AIT</t>
  </si>
  <si>
    <t>ABT</t>
  </si>
  <si>
    <t>TAC</t>
  </si>
  <si>
    <t>EGN</t>
  </si>
  <si>
    <t>NRN</t>
  </si>
  <si>
    <t>MFGT</t>
  </si>
  <si>
    <t>ASL</t>
  </si>
  <si>
    <t>COU</t>
  </si>
  <si>
    <t>PSY</t>
  </si>
  <si>
    <t>CMA</t>
  </si>
  <si>
    <t>PHO</t>
  </si>
  <si>
    <t>IDS</t>
  </si>
  <si>
    <t>AUT</t>
  </si>
  <si>
    <t>CWE</t>
  </si>
  <si>
    <t>SCI</t>
  </si>
  <si>
    <t>SJS</t>
  </si>
  <si>
    <t>FCS</t>
  </si>
  <si>
    <t>2016-17 Summary</t>
  </si>
  <si>
    <t>2017-18 Summary</t>
  </si>
  <si>
    <t>2018-19 Summary</t>
  </si>
  <si>
    <t>60% Avg. FTEF</t>
  </si>
  <si>
    <t>Average per sem.</t>
  </si>
  <si>
    <t>CFT</t>
  </si>
  <si>
    <t>PE</t>
  </si>
  <si>
    <t>Totals</t>
  </si>
  <si>
    <t>Nursing</t>
  </si>
  <si>
    <t>Need</t>
  </si>
  <si>
    <t>See PE totals below</t>
  </si>
  <si>
    <t>See Nursing totals below</t>
  </si>
  <si>
    <t>+1 position in recruitment</t>
  </si>
  <si>
    <t>Discipline faculty don't currently want another FT</t>
  </si>
  <si>
    <t>*TAC numbers skewed by Western Stage</t>
  </si>
  <si>
    <t>*BUS faculty request additional Bus Admin faculty</t>
  </si>
  <si>
    <t>*CSS faculty request Networking track faculty</t>
  </si>
  <si>
    <t>*ESL faculty request faculty for non-credit courses</t>
  </si>
  <si>
    <t>Rank</t>
  </si>
  <si>
    <t>dual enrollment</t>
  </si>
  <si>
    <t>inmate education</t>
  </si>
  <si>
    <t>non-credit ESL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</si>
</sst>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5" x14ac:knownFonts="1">
    <font>
      <sz val="10"/>
      <color theme="1"/>
      <name val="Tahoma"/>
      <family val="2"/>
    </font>
    <font>
      <sz val="8"/>
      <color rgb="FF333333"/>
      <name val="Arial"/>
      <family val="2"/>
    </font>
    <font>
      <b/>
      <sz val="8"/>
      <color rgb="FF31455E"/>
      <name val="Arial"/>
      <family val="2"/>
    </font>
    <font>
      <sz val="8"/>
      <color rgb="FF454545"/>
      <name val="Arial"/>
      <family val="2"/>
    </font>
    <font>
      <b/>
      <sz val="8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BDDAF3"/>
      </patternFill>
    </fill>
    <fill>
      <patternFill patternType="solid">
        <fgColor rgb="FFEFF3F7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1E6EC"/>
      </left>
      <right style="medium">
        <color rgb="FFE1E6EC"/>
      </right>
      <top style="medium">
        <color rgb="FFE1E6EC"/>
      </top>
      <bottom style="medium">
        <color rgb="FFE1E6EC"/>
      </bottom>
      <diagonal/>
    </border>
    <border>
      <left style="medium">
        <color rgb="FF93B1CD"/>
      </left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0" fillId="0" borderId="4" xfId="0" applyBorder="1"/>
    <xf numFmtId="3" fontId="3" fillId="0" borderId="4" xfId="0" applyNumberFormat="1" applyFont="1" applyBorder="1" applyAlignment="1">
      <alignment horizontal="right" vertical="top"/>
    </xf>
    <xf numFmtId="0" fontId="0" fillId="4" borderId="5" xfId="0" applyFill="1" applyBorder="1"/>
    <xf numFmtId="3" fontId="4" fillId="4" borderId="5" xfId="0" applyNumberFormat="1" applyFont="1" applyFill="1" applyBorder="1" applyAlignment="1">
      <alignment horizontal="right" vertical="top"/>
    </xf>
    <xf numFmtId="164" fontId="3" fillId="0" borderId="4" xfId="0" applyNumberFormat="1" applyFont="1" applyBorder="1" applyAlignment="1">
      <alignment horizontal="right" vertical="top"/>
    </xf>
    <xf numFmtId="164" fontId="4" fillId="4" borderId="5" xfId="0" applyNumberFormat="1" applyFont="1" applyFill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4" fontId="4" fillId="4" borderId="5" xfId="0" applyNumberFormat="1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3" fontId="4" fillId="4" borderId="0" xfId="0" applyNumberFormat="1" applyFont="1" applyFill="1" applyBorder="1" applyAlignment="1">
      <alignment horizontal="right" vertical="top"/>
    </xf>
    <xf numFmtId="164" fontId="4" fillId="4" borderId="0" xfId="0" applyNumberFormat="1" applyFont="1" applyFill="1" applyBorder="1" applyAlignment="1">
      <alignment horizontal="right" vertical="top"/>
    </xf>
    <xf numFmtId="4" fontId="4" fillId="4" borderId="0" xfId="0" applyNumberFormat="1" applyFont="1" applyFill="1" applyBorder="1" applyAlignment="1">
      <alignment horizontal="right" vertical="top"/>
    </xf>
    <xf numFmtId="0" fontId="0" fillId="4" borderId="0" xfId="0" applyFill="1" applyBorder="1"/>
    <xf numFmtId="0" fontId="1" fillId="2" borderId="3" xfId="0" applyFont="1" applyFill="1" applyBorder="1" applyAlignment="1">
      <alignment vertical="top"/>
    </xf>
    <xf numFmtId="2" fontId="2" fillId="3" borderId="0" xfId="0" applyNumberFormat="1" applyFont="1" applyFill="1" applyBorder="1" applyAlignment="1">
      <alignment vertical="top"/>
    </xf>
    <xf numFmtId="2" fontId="4" fillId="4" borderId="0" xfId="0" applyNumberFormat="1" applyFont="1" applyFill="1" applyBorder="1" applyAlignment="1">
      <alignment horizontal="right" vertical="top"/>
    </xf>
    <xf numFmtId="2" fontId="0" fillId="0" borderId="0" xfId="0" applyNumberFormat="1"/>
    <xf numFmtId="2" fontId="2" fillId="3" borderId="6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4" fontId="0" fillId="0" borderId="0" xfId="0" applyNumberFormat="1"/>
    <xf numFmtId="0" fontId="1" fillId="2" borderId="7" xfId="0" applyFont="1" applyFill="1" applyBorder="1" applyAlignment="1">
      <alignment vertical="top"/>
    </xf>
    <xf numFmtId="0" fontId="0" fillId="0" borderId="0" xfId="0" applyAlignment="1">
      <alignment horizontal="right"/>
    </xf>
    <xf numFmtId="4" fontId="4" fillId="4" borderId="0" xfId="0" applyNumberFormat="1" applyFont="1" applyFill="1" applyBorder="1" applyAlignment="1">
      <alignment horizontal="left" vertical="top"/>
    </xf>
    <xf numFmtId="0" fontId="2" fillId="3" borderId="8" xfId="0" applyFont="1" applyFill="1" applyBorder="1" applyAlignment="1">
      <alignment vertical="top"/>
    </xf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quotePrefix="1" applyBorder="1" applyAlignment="1">
      <alignment horizontal="left"/>
    </xf>
    <xf numFmtId="4" fontId="4" fillId="0" borderId="0" xfId="0" applyNumberFormat="1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4"/>
  <sheetViews>
    <sheetView zoomScale="120" zoomScaleNormal="120" workbookViewId="0">
      <pane xSplit="2" ySplit="1" topLeftCell="K178" activePane="bottomRight" state="frozen"/>
      <selection pane="topRight" activeCell="C1" sqref="C1"/>
      <selection pane="bottomLeft" activeCell="A2" sqref="A2"/>
      <selection pane="bottomRight" activeCell="S192" sqref="S192"/>
    </sheetView>
  </sheetViews>
  <sheetFormatPr defaultRowHeight="12.75" customHeight="1" x14ac:dyDescent="0.2"/>
  <cols>
    <col min="1" max="1" width="6.140625" bestFit="1" customWidth="1"/>
    <col min="2" max="2" width="12.42578125" bestFit="1" customWidth="1"/>
    <col min="3" max="4" width="8.7109375" customWidth="1"/>
    <col min="5" max="5" width="20.140625" customWidth="1"/>
    <col min="6" max="6" width="15.28515625" style="19" customWidth="1"/>
    <col min="7" max="7" width="11.85546875" customWidth="1"/>
    <col min="8" max="9" width="17.5703125" customWidth="1"/>
    <col min="10" max="10" width="18.85546875" customWidth="1"/>
    <col min="11" max="11" width="15.28515625" style="19" customWidth="1"/>
    <col min="12" max="12" width="11.85546875" customWidth="1"/>
    <col min="13" max="13" width="20.140625" customWidth="1"/>
    <col min="14" max="14" width="8.7109375" customWidth="1"/>
    <col min="15" max="15" width="14.85546875" bestFit="1" customWidth="1"/>
    <col min="16" max="17" width="14.85546875" customWidth="1"/>
    <col min="19" max="19" width="9.140625" style="27"/>
    <col min="20" max="20" width="8.7109375" bestFit="1" customWidth="1"/>
    <col min="21" max="21" width="11.85546875" style="27" bestFit="1" customWidth="1"/>
    <col min="22" max="23" width="9.140625" style="27"/>
  </cols>
  <sheetData>
    <row r="1" spans="1:25" ht="13.5" thickBot="1" x14ac:dyDescent="0.25">
      <c r="C1" s="1" t="s">
        <v>0</v>
      </c>
      <c r="D1" s="1" t="s">
        <v>1</v>
      </c>
      <c r="E1" s="2" t="s">
        <v>77</v>
      </c>
      <c r="F1" s="17" t="s">
        <v>81</v>
      </c>
      <c r="G1" s="11" t="s">
        <v>80</v>
      </c>
      <c r="H1" s="1" t="s">
        <v>2</v>
      </c>
      <c r="I1" s="1" t="s">
        <v>3</v>
      </c>
      <c r="J1" s="2" t="s">
        <v>78</v>
      </c>
      <c r="K1" s="20" t="s">
        <v>81</v>
      </c>
      <c r="L1" s="11" t="s">
        <v>80</v>
      </c>
      <c r="M1" s="1" t="s">
        <v>4</v>
      </c>
      <c r="N1" s="1" t="s">
        <v>5</v>
      </c>
      <c r="O1" s="2" t="s">
        <v>79</v>
      </c>
      <c r="P1" s="20" t="s">
        <v>81</v>
      </c>
      <c r="Q1" s="11" t="s">
        <v>80</v>
      </c>
      <c r="R1" s="11" t="s">
        <v>82</v>
      </c>
      <c r="S1" s="26" t="s">
        <v>86</v>
      </c>
      <c r="T1" s="1" t="s">
        <v>6</v>
      </c>
      <c r="U1" s="26" t="s">
        <v>80</v>
      </c>
      <c r="V1" s="26" t="s">
        <v>82</v>
      </c>
      <c r="W1" s="26" t="s">
        <v>86</v>
      </c>
      <c r="X1" s="11" t="s">
        <v>95</v>
      </c>
    </row>
    <row r="2" spans="1:25" ht="13.5" thickBot="1" x14ac:dyDescent="0.25">
      <c r="A2" s="16" t="s">
        <v>56</v>
      </c>
      <c r="B2" s="1" t="s">
        <v>9</v>
      </c>
      <c r="C2" s="7">
        <v>0.93333333333299995</v>
      </c>
      <c r="D2" s="7">
        <v>0.81102362204699996</v>
      </c>
      <c r="E2" s="8">
        <v>0.85643564356400004</v>
      </c>
      <c r="F2" s="18"/>
      <c r="G2" s="13"/>
      <c r="H2" s="7">
        <v>0.79500000000000004</v>
      </c>
      <c r="I2" s="7">
        <v>0.72571428571399998</v>
      </c>
      <c r="J2" s="8">
        <v>0.76266666666600003</v>
      </c>
      <c r="K2" s="18"/>
      <c r="L2" s="13"/>
      <c r="M2" s="7">
        <v>0.91428571428500005</v>
      </c>
      <c r="N2" s="7">
        <v>0.88571428571400002</v>
      </c>
      <c r="O2" s="8">
        <v>0.9</v>
      </c>
      <c r="P2" s="13"/>
      <c r="Q2" s="13"/>
      <c r="R2" s="14"/>
      <c r="S2" s="14"/>
      <c r="T2" s="7">
        <v>0.93401015228399997</v>
      </c>
      <c r="U2" s="14"/>
      <c r="V2" s="14"/>
      <c r="W2" s="14"/>
    </row>
    <row r="3" spans="1:25" ht="13.5" thickBot="1" x14ac:dyDescent="0.25">
      <c r="A3" s="16" t="s">
        <v>56</v>
      </c>
      <c r="B3" s="1" t="s">
        <v>10</v>
      </c>
      <c r="C3" s="9">
        <v>1.2</v>
      </c>
      <c r="D3" s="9">
        <v>2</v>
      </c>
      <c r="E3" s="10">
        <v>3.2</v>
      </c>
      <c r="F3" s="18">
        <f>E3/2</f>
        <v>1.6</v>
      </c>
      <c r="G3" s="14">
        <f>F3*0.6</f>
        <v>0.96</v>
      </c>
      <c r="H3" s="9">
        <v>3.2</v>
      </c>
      <c r="I3" s="9">
        <v>2.8</v>
      </c>
      <c r="J3" s="10">
        <v>6</v>
      </c>
      <c r="K3" s="18">
        <f>J3/2</f>
        <v>3</v>
      </c>
      <c r="L3" s="14">
        <f>K3*0.6</f>
        <v>1.7999999999999998</v>
      </c>
      <c r="M3" s="9">
        <v>2.8</v>
      </c>
      <c r="N3" s="9">
        <v>2.8</v>
      </c>
      <c r="O3" s="10">
        <v>5.6</v>
      </c>
      <c r="P3" s="18">
        <f>O3/2</f>
        <v>2.8</v>
      </c>
      <c r="Q3" s="14">
        <f>P3*0.6</f>
        <v>1.68</v>
      </c>
      <c r="R3" s="14">
        <v>1</v>
      </c>
      <c r="S3" s="14">
        <f>Q3-R3</f>
        <v>0.67999999999999994</v>
      </c>
      <c r="T3" s="9">
        <v>2.8</v>
      </c>
      <c r="U3" s="14">
        <f>T3*0.6</f>
        <v>1.68</v>
      </c>
      <c r="V3" s="14">
        <v>1</v>
      </c>
      <c r="W3" s="14">
        <f>U3-V3</f>
        <v>0.67999999999999994</v>
      </c>
    </row>
    <row r="4" spans="1:25" ht="13.5" thickBot="1" x14ac:dyDescent="0.25">
      <c r="A4" s="16" t="s">
        <v>56</v>
      </c>
      <c r="B4" s="1" t="s">
        <v>8</v>
      </c>
      <c r="C4" s="4">
        <v>3</v>
      </c>
      <c r="D4" s="4">
        <v>5</v>
      </c>
      <c r="E4" s="6">
        <v>8</v>
      </c>
      <c r="F4" s="18">
        <f>E4/2</f>
        <v>4</v>
      </c>
      <c r="G4" s="12"/>
      <c r="H4" s="4">
        <v>8</v>
      </c>
      <c r="I4" s="4">
        <v>7</v>
      </c>
      <c r="J4" s="6">
        <v>15</v>
      </c>
      <c r="K4" s="18">
        <f>J4/2</f>
        <v>7.5</v>
      </c>
      <c r="L4" s="14"/>
      <c r="M4" s="4">
        <v>7</v>
      </c>
      <c r="N4" s="4">
        <v>7</v>
      </c>
      <c r="O4" s="6">
        <v>14</v>
      </c>
      <c r="P4" s="18">
        <f>O4/2</f>
        <v>7</v>
      </c>
      <c r="Q4" s="12"/>
      <c r="R4" s="14"/>
      <c r="S4" s="14"/>
      <c r="T4" s="4">
        <v>7</v>
      </c>
      <c r="U4" s="14"/>
      <c r="V4" s="14"/>
      <c r="W4" s="14"/>
    </row>
    <row r="5" spans="1:25" ht="13.5" thickBot="1" x14ac:dyDescent="0.25">
      <c r="A5" s="16" t="s">
        <v>61</v>
      </c>
      <c r="B5" s="1" t="s">
        <v>9</v>
      </c>
      <c r="C5" s="7">
        <v>0.80526315789400005</v>
      </c>
      <c r="D5" s="7">
        <v>0.71603563474300003</v>
      </c>
      <c r="E5" s="8">
        <v>0.75693606755099996</v>
      </c>
      <c r="F5" s="18"/>
      <c r="G5" s="13"/>
      <c r="H5" s="7">
        <v>0.76528117359400005</v>
      </c>
      <c r="I5" s="7">
        <v>0.68839779005500001</v>
      </c>
      <c r="J5" s="8">
        <v>0.72489843296500001</v>
      </c>
      <c r="K5" s="18"/>
      <c r="L5" s="13"/>
      <c r="M5" s="7">
        <v>0.73281596452300002</v>
      </c>
      <c r="N5" s="7">
        <v>0.72191011235900004</v>
      </c>
      <c r="O5" s="8">
        <v>0.72690355329900003</v>
      </c>
      <c r="P5" s="13"/>
      <c r="Q5" s="13"/>
      <c r="R5" s="14"/>
      <c r="S5" s="14"/>
      <c r="T5" s="7">
        <v>0.74340527577899995</v>
      </c>
      <c r="U5" s="14"/>
      <c r="V5" s="14"/>
      <c r="W5" s="14"/>
    </row>
    <row r="6" spans="1:25" ht="13.5" thickBot="1" x14ac:dyDescent="0.25">
      <c r="A6" s="16" t="s">
        <v>61</v>
      </c>
      <c r="B6" s="1" t="s">
        <v>10</v>
      </c>
      <c r="C6" s="9">
        <v>4.1721000000000004</v>
      </c>
      <c r="D6" s="9">
        <v>4.9329000000000001</v>
      </c>
      <c r="E6" s="10">
        <v>9.1050000000000004</v>
      </c>
      <c r="F6" s="18">
        <f>E6/2</f>
        <v>4.5525000000000002</v>
      </c>
      <c r="G6" s="14">
        <f>F6*0.6</f>
        <v>2.7315</v>
      </c>
      <c r="H6" s="9">
        <v>4.4329000000000001</v>
      </c>
      <c r="I6" s="9">
        <v>4.9329000000000001</v>
      </c>
      <c r="J6" s="10">
        <v>9.3658000000000001</v>
      </c>
      <c r="K6" s="18">
        <f>J6/2</f>
        <v>4.6829000000000001</v>
      </c>
      <c r="L6" s="14">
        <f>K6*0.6</f>
        <v>2.8097400000000001</v>
      </c>
      <c r="M6" s="9">
        <v>4.3662999999999998</v>
      </c>
      <c r="N6" s="9">
        <v>5.8681999999999999</v>
      </c>
      <c r="O6" s="10">
        <v>10.234500000000001</v>
      </c>
      <c r="P6" s="18">
        <f>O6/2</f>
        <v>5.1172500000000003</v>
      </c>
      <c r="Q6" s="14">
        <f>P6*0.6</f>
        <v>3.0703499999999999</v>
      </c>
      <c r="R6" s="14">
        <v>2</v>
      </c>
      <c r="S6" s="14">
        <f>Q6-R6</f>
        <v>1.0703499999999999</v>
      </c>
      <c r="T6" s="9">
        <v>4.4401999999999999</v>
      </c>
      <c r="U6" s="14">
        <f>T6*0.6</f>
        <v>2.66412</v>
      </c>
      <c r="V6" s="14">
        <v>2</v>
      </c>
      <c r="W6" s="14">
        <f>U6-V6</f>
        <v>0.66412000000000004</v>
      </c>
    </row>
    <row r="7" spans="1:25" ht="13.5" thickBot="1" x14ac:dyDescent="0.25">
      <c r="A7" s="16" t="s">
        <v>61</v>
      </c>
      <c r="B7" s="1" t="s">
        <v>8</v>
      </c>
      <c r="C7" s="4">
        <v>23</v>
      </c>
      <c r="D7" s="4">
        <v>28</v>
      </c>
      <c r="E7" s="6">
        <v>51</v>
      </c>
      <c r="F7" s="18">
        <f>E7/2</f>
        <v>25.5</v>
      </c>
      <c r="G7" s="12"/>
      <c r="H7" s="4">
        <v>24</v>
      </c>
      <c r="I7" s="4">
        <v>28</v>
      </c>
      <c r="J7" s="6">
        <v>52</v>
      </c>
      <c r="K7" s="18">
        <f>J7/2</f>
        <v>26</v>
      </c>
      <c r="L7" s="12"/>
      <c r="M7" s="4">
        <v>27</v>
      </c>
      <c r="N7" s="4">
        <v>36</v>
      </c>
      <c r="O7" s="6">
        <v>63</v>
      </c>
      <c r="P7" s="18">
        <f>O7/2</f>
        <v>31.5</v>
      </c>
      <c r="Q7" s="12"/>
      <c r="R7" s="14"/>
      <c r="S7" s="14"/>
      <c r="T7" s="4">
        <v>23</v>
      </c>
      <c r="U7" s="14"/>
      <c r="V7" s="14"/>
      <c r="W7" s="14"/>
    </row>
    <row r="8" spans="1:25" ht="13.5" thickBot="1" x14ac:dyDescent="0.25">
      <c r="A8" s="16" t="s">
        <v>44</v>
      </c>
      <c r="B8" s="1" t="s">
        <v>9</v>
      </c>
      <c r="C8" s="7">
        <v>0.60811865729799996</v>
      </c>
      <c r="D8" s="7">
        <v>0.66244343891400004</v>
      </c>
      <c r="E8" s="8">
        <v>0.63327745180200001</v>
      </c>
      <c r="F8" s="18"/>
      <c r="G8" s="13"/>
      <c r="H8" s="7">
        <v>0.73584905660300004</v>
      </c>
      <c r="I8" s="7">
        <v>0.67774936061299995</v>
      </c>
      <c r="J8" s="8">
        <v>0.70532915360500004</v>
      </c>
      <c r="K8" s="18"/>
      <c r="L8" s="13"/>
      <c r="M8" s="7">
        <v>0.81360671015800001</v>
      </c>
      <c r="N8" s="7">
        <v>0.70512820512800001</v>
      </c>
      <c r="O8" s="8">
        <v>0.75702184574200004</v>
      </c>
      <c r="P8" s="13"/>
      <c r="Q8" s="13"/>
      <c r="R8" s="14"/>
      <c r="S8" s="14"/>
      <c r="T8" s="7">
        <v>0.76269775187300004</v>
      </c>
      <c r="U8" s="14"/>
      <c r="V8" s="14"/>
      <c r="W8" s="14"/>
    </row>
    <row r="9" spans="1:25" ht="13.5" thickBot="1" x14ac:dyDescent="0.25">
      <c r="A9" s="16" t="s">
        <v>44</v>
      </c>
      <c r="B9" s="1" t="s">
        <v>10</v>
      </c>
      <c r="C9" s="9">
        <v>6</v>
      </c>
      <c r="D9" s="9">
        <v>5.0667</v>
      </c>
      <c r="E9" s="10">
        <v>11.066700000000001</v>
      </c>
      <c r="F9" s="18">
        <f>E9/2</f>
        <v>5.5333500000000004</v>
      </c>
      <c r="G9" s="14">
        <f>F9*0.6</f>
        <v>3.3200100000000003</v>
      </c>
      <c r="H9" s="9">
        <v>4.8</v>
      </c>
      <c r="I9" s="9">
        <v>5.55</v>
      </c>
      <c r="J9" s="10">
        <v>10.35</v>
      </c>
      <c r="K9" s="18">
        <f>J9/2</f>
        <v>5.1749999999999998</v>
      </c>
      <c r="L9" s="14">
        <f>K9*0.6</f>
        <v>3.105</v>
      </c>
      <c r="M9" s="9">
        <v>5.5666000000000002</v>
      </c>
      <c r="N9" s="9">
        <v>5.75</v>
      </c>
      <c r="O9" s="10">
        <v>11.316599999999999</v>
      </c>
      <c r="P9" s="18">
        <f>O9/2</f>
        <v>5.6582999999999997</v>
      </c>
      <c r="Q9" s="14">
        <f>P9*0.6</f>
        <v>3.3949799999999999</v>
      </c>
      <c r="R9" s="14">
        <v>2</v>
      </c>
      <c r="S9" s="14">
        <f>Q9-R9</f>
        <v>1.3949799999999999</v>
      </c>
      <c r="T9" s="9">
        <v>5.9665999999999997</v>
      </c>
      <c r="U9" s="14">
        <f>T9*0.6</f>
        <v>3.5799599999999998</v>
      </c>
      <c r="V9" s="14">
        <v>2</v>
      </c>
      <c r="W9" s="14">
        <f>U9-V9</f>
        <v>1.5799599999999998</v>
      </c>
      <c r="Y9" t="s">
        <v>90</v>
      </c>
    </row>
    <row r="10" spans="1:25" ht="13.5" thickBot="1" x14ac:dyDescent="0.25">
      <c r="A10" s="16" t="s">
        <v>44</v>
      </c>
      <c r="B10" s="1" t="s">
        <v>8</v>
      </c>
      <c r="C10" s="4">
        <v>30</v>
      </c>
      <c r="D10" s="4">
        <v>25</v>
      </c>
      <c r="E10" s="6">
        <v>55</v>
      </c>
      <c r="F10" s="18">
        <f>E10/2</f>
        <v>27.5</v>
      </c>
      <c r="G10" s="12"/>
      <c r="H10" s="4">
        <v>24</v>
      </c>
      <c r="I10" s="4">
        <v>27</v>
      </c>
      <c r="J10" s="6">
        <v>51</v>
      </c>
      <c r="K10" s="18">
        <f>J10/2</f>
        <v>25.5</v>
      </c>
      <c r="L10" s="12"/>
      <c r="M10" s="4">
        <v>27</v>
      </c>
      <c r="N10" s="4">
        <v>28</v>
      </c>
      <c r="O10" s="6">
        <v>55</v>
      </c>
      <c r="P10" s="18">
        <f>O10/2</f>
        <v>27.5</v>
      </c>
      <c r="Q10" s="12"/>
      <c r="R10" s="14"/>
      <c r="S10" s="14"/>
      <c r="T10" s="4">
        <v>29</v>
      </c>
      <c r="U10" s="14"/>
      <c r="V10" s="14"/>
      <c r="W10" s="14"/>
    </row>
    <row r="11" spans="1:25" ht="13.5" thickBot="1" x14ac:dyDescent="0.25">
      <c r="A11" s="16" t="s">
        <v>43</v>
      </c>
      <c r="B11" s="1" t="s">
        <v>9</v>
      </c>
      <c r="C11" s="7">
        <v>0.70666666666599998</v>
      </c>
      <c r="D11" s="7">
        <v>0.64197530864100005</v>
      </c>
      <c r="E11" s="8">
        <v>0.67307692307599998</v>
      </c>
      <c r="F11" s="18"/>
      <c r="G11" s="13"/>
      <c r="H11" s="7">
        <v>0.91874999999999996</v>
      </c>
      <c r="I11" s="7">
        <v>0.74866310160399996</v>
      </c>
      <c r="J11" s="8">
        <v>0.82708933717499999</v>
      </c>
      <c r="K11" s="18"/>
      <c r="L11" s="13"/>
      <c r="M11" s="7">
        <v>0.62436548223300004</v>
      </c>
      <c r="N11" s="7">
        <v>0.53846153846099998</v>
      </c>
      <c r="O11" s="8">
        <v>0.58163265306099998</v>
      </c>
      <c r="P11" s="13"/>
      <c r="Q11" s="13"/>
      <c r="R11" s="14"/>
      <c r="S11" s="14"/>
      <c r="T11" s="7">
        <v>0.71657754010600005</v>
      </c>
      <c r="U11" s="14"/>
      <c r="V11" s="14"/>
      <c r="W11" s="14"/>
    </row>
    <row r="12" spans="1:25" ht="13.5" thickBot="1" x14ac:dyDescent="0.25">
      <c r="A12" s="16" t="s">
        <v>43</v>
      </c>
      <c r="B12" s="1" t="s">
        <v>10</v>
      </c>
      <c r="C12" s="9">
        <v>2.4</v>
      </c>
      <c r="D12" s="9">
        <v>2.4</v>
      </c>
      <c r="E12" s="10">
        <v>4.8</v>
      </c>
      <c r="F12" s="18">
        <f>E12/2</f>
        <v>2.4</v>
      </c>
      <c r="G12" s="14">
        <f>F12*0.6</f>
        <v>1.44</v>
      </c>
      <c r="H12" s="9">
        <v>2.4</v>
      </c>
      <c r="I12" s="9">
        <v>2.8</v>
      </c>
      <c r="J12" s="10">
        <v>5.2</v>
      </c>
      <c r="K12" s="18">
        <f>J12/2</f>
        <v>2.6</v>
      </c>
      <c r="L12" s="14">
        <f>K12*0.6</f>
        <v>1.56</v>
      </c>
      <c r="M12" s="9">
        <v>2.8</v>
      </c>
      <c r="N12" s="9">
        <v>2.8</v>
      </c>
      <c r="O12" s="10">
        <v>5.6</v>
      </c>
      <c r="P12" s="18">
        <f>O12/2</f>
        <v>2.8</v>
      </c>
      <c r="Q12" s="14">
        <f>P12*0.6</f>
        <v>1.68</v>
      </c>
      <c r="R12" s="14">
        <v>2</v>
      </c>
      <c r="S12" s="14">
        <f>Q12-R12</f>
        <v>-0.32000000000000006</v>
      </c>
      <c r="T12" s="9">
        <v>2.8</v>
      </c>
      <c r="U12" s="14">
        <f>T12*0.6</f>
        <v>1.68</v>
      </c>
      <c r="V12" s="14">
        <v>2</v>
      </c>
      <c r="W12" s="14">
        <f>U12-V12</f>
        <v>-0.32000000000000006</v>
      </c>
    </row>
    <row r="13" spans="1:25" ht="13.5" thickBot="1" x14ac:dyDescent="0.25">
      <c r="A13" s="16" t="s">
        <v>43</v>
      </c>
      <c r="B13" s="1" t="s">
        <v>8</v>
      </c>
      <c r="C13" s="4">
        <v>6</v>
      </c>
      <c r="D13" s="4">
        <v>6</v>
      </c>
      <c r="E13" s="6">
        <v>12</v>
      </c>
      <c r="F13" s="18">
        <f>E13/2</f>
        <v>6</v>
      </c>
      <c r="G13" s="12"/>
      <c r="H13" s="4">
        <v>6</v>
      </c>
      <c r="I13" s="4">
        <v>8</v>
      </c>
      <c r="J13" s="6">
        <v>14</v>
      </c>
      <c r="K13" s="18">
        <f>J13/2</f>
        <v>7</v>
      </c>
      <c r="L13" s="12"/>
      <c r="M13" s="4">
        <v>7</v>
      </c>
      <c r="N13" s="4">
        <v>7</v>
      </c>
      <c r="O13" s="6">
        <v>14</v>
      </c>
      <c r="P13" s="18">
        <f>O13/2</f>
        <v>7</v>
      </c>
      <c r="Q13" s="12"/>
      <c r="R13" s="14"/>
      <c r="S13" s="14"/>
      <c r="T13" s="4">
        <v>7</v>
      </c>
      <c r="U13" s="14"/>
      <c r="V13" s="14"/>
      <c r="W13" s="14"/>
    </row>
    <row r="14" spans="1:25" ht="13.5" thickBot="1" x14ac:dyDescent="0.25">
      <c r="A14" s="16" t="s">
        <v>60</v>
      </c>
      <c r="B14" s="1" t="s">
        <v>9</v>
      </c>
      <c r="C14" s="7">
        <v>0.87368421052599998</v>
      </c>
      <c r="D14" s="7">
        <v>0.65833333333300004</v>
      </c>
      <c r="E14" s="8">
        <v>0.75348837209300001</v>
      </c>
      <c r="F14" s="18"/>
      <c r="G14" s="13"/>
      <c r="H14" s="7">
        <v>0.52046783625699999</v>
      </c>
      <c r="I14" s="7">
        <v>0.6</v>
      </c>
      <c r="J14" s="8">
        <v>0.53061224489699998</v>
      </c>
      <c r="K14" s="18"/>
      <c r="L14" s="13"/>
      <c r="M14" s="3"/>
      <c r="N14" s="3"/>
      <c r="O14" s="5"/>
      <c r="P14" s="15"/>
      <c r="Q14" s="15"/>
      <c r="R14" s="14"/>
      <c r="S14" s="14"/>
      <c r="T14" s="3"/>
      <c r="U14" s="14"/>
      <c r="V14" s="14"/>
      <c r="W14" s="14"/>
    </row>
    <row r="15" spans="1:25" ht="13.5" thickBot="1" x14ac:dyDescent="0.25">
      <c r="A15" s="16" t="s">
        <v>60</v>
      </c>
      <c r="B15" s="1" t="s">
        <v>10</v>
      </c>
      <c r="C15" s="9">
        <v>0.93320000000000003</v>
      </c>
      <c r="D15" s="9">
        <v>0.73329999999999995</v>
      </c>
      <c r="E15" s="10">
        <v>1.6665000000000001</v>
      </c>
      <c r="F15" s="18">
        <f>E15/2</f>
        <v>0.83325000000000005</v>
      </c>
      <c r="G15" s="14">
        <f>F15*0.6</f>
        <v>0.49995000000000001</v>
      </c>
      <c r="H15" s="9">
        <v>1.2664</v>
      </c>
      <c r="I15" s="9">
        <v>0.3</v>
      </c>
      <c r="J15" s="10">
        <v>1.5664</v>
      </c>
      <c r="K15" s="18">
        <f>J15/2</f>
        <v>0.78320000000000001</v>
      </c>
      <c r="L15" s="14">
        <f>K15*0.6</f>
        <v>0.46992</v>
      </c>
      <c r="M15" s="3"/>
      <c r="N15" s="3"/>
      <c r="O15" s="5"/>
      <c r="P15" s="18"/>
      <c r="Q15" s="14"/>
      <c r="R15" s="14"/>
      <c r="S15" s="14"/>
      <c r="T15" s="3"/>
      <c r="U15" s="14"/>
      <c r="V15" s="14"/>
      <c r="W15" s="14"/>
    </row>
    <row r="16" spans="1:25" ht="13.5" thickBot="1" x14ac:dyDescent="0.25">
      <c r="A16" s="16" t="s">
        <v>60</v>
      </c>
      <c r="B16" s="1" t="s">
        <v>8</v>
      </c>
      <c r="C16" s="4">
        <v>6</v>
      </c>
      <c r="D16" s="4">
        <v>5</v>
      </c>
      <c r="E16" s="6">
        <v>11</v>
      </c>
      <c r="F16" s="18">
        <f>E16/2</f>
        <v>5.5</v>
      </c>
      <c r="G16" s="12"/>
      <c r="H16" s="4">
        <v>6</v>
      </c>
      <c r="I16" s="4">
        <v>2</v>
      </c>
      <c r="J16" s="6">
        <v>8</v>
      </c>
      <c r="K16" s="18">
        <f>J16/2</f>
        <v>4</v>
      </c>
      <c r="L16" s="12"/>
      <c r="M16" s="3"/>
      <c r="N16" s="3"/>
      <c r="O16" s="5"/>
      <c r="P16" s="18"/>
      <c r="Q16" s="15"/>
      <c r="R16" s="14"/>
      <c r="S16" s="14"/>
      <c r="T16" s="3"/>
      <c r="U16" s="14"/>
      <c r="V16" s="14"/>
      <c r="W16" s="14"/>
    </row>
    <row r="17" spans="1:24" ht="13.5" thickBot="1" x14ac:dyDescent="0.25">
      <c r="A17" s="16" t="s">
        <v>11</v>
      </c>
      <c r="B17" s="1" t="s">
        <v>9</v>
      </c>
      <c r="C17" s="7">
        <v>0.64881693648799998</v>
      </c>
      <c r="D17" s="7">
        <v>0.74439461883400004</v>
      </c>
      <c r="E17" s="8">
        <v>0.69225543478200002</v>
      </c>
      <c r="F17" s="18"/>
      <c r="G17" s="13"/>
      <c r="H17" s="7">
        <v>0.77089783281699997</v>
      </c>
      <c r="I17" s="7">
        <v>0.63744427934600001</v>
      </c>
      <c r="J17" s="8">
        <v>0.70280515541999999</v>
      </c>
      <c r="K17" s="18"/>
      <c r="L17" s="13"/>
      <c r="M17" s="7">
        <v>0.65892597968</v>
      </c>
      <c r="N17" s="7">
        <v>0.732463295269</v>
      </c>
      <c r="O17" s="8">
        <v>0.69354838709599997</v>
      </c>
      <c r="P17" s="13"/>
      <c r="Q17" s="13"/>
      <c r="R17" s="14"/>
      <c r="S17" s="14"/>
      <c r="T17" s="7">
        <v>0.82524271844599995</v>
      </c>
      <c r="U17" s="14"/>
      <c r="V17" s="14"/>
      <c r="W17" s="14"/>
    </row>
    <row r="18" spans="1:24" ht="13.5" thickBot="1" x14ac:dyDescent="0.25">
      <c r="A18" s="16" t="s">
        <v>11</v>
      </c>
      <c r="B18" s="1" t="s">
        <v>10</v>
      </c>
      <c r="C18" s="9">
        <v>3.2</v>
      </c>
      <c r="D18" s="9">
        <v>2.6</v>
      </c>
      <c r="E18" s="10">
        <v>5.8</v>
      </c>
      <c r="F18" s="18">
        <f>E18/2</f>
        <v>2.9</v>
      </c>
      <c r="G18" s="14">
        <f>F18*0.6</f>
        <v>1.74</v>
      </c>
      <c r="H18" s="9">
        <v>2.6</v>
      </c>
      <c r="I18" s="9">
        <v>2.6</v>
      </c>
      <c r="J18" s="10">
        <v>5.2</v>
      </c>
      <c r="K18" s="18">
        <f>J18/2</f>
        <v>2.6</v>
      </c>
      <c r="L18" s="14">
        <f>K18*0.6</f>
        <v>1.56</v>
      </c>
      <c r="M18" s="9">
        <v>2.6</v>
      </c>
      <c r="N18" s="9">
        <v>2.4</v>
      </c>
      <c r="O18" s="10">
        <v>5</v>
      </c>
      <c r="P18" s="18">
        <f>O18/2</f>
        <v>2.5</v>
      </c>
      <c r="Q18" s="14">
        <f>P18*0.6</f>
        <v>1.5</v>
      </c>
      <c r="R18" s="14">
        <v>2</v>
      </c>
      <c r="S18" s="14">
        <f>Q18-R18</f>
        <v>-0.5</v>
      </c>
      <c r="T18" s="9">
        <v>2.4</v>
      </c>
      <c r="U18" s="14">
        <f>T18*0.6</f>
        <v>1.44</v>
      </c>
      <c r="V18" s="14">
        <v>2</v>
      </c>
      <c r="W18" s="14">
        <f>U18-V18</f>
        <v>-0.56000000000000005</v>
      </c>
    </row>
    <row r="19" spans="1:24" ht="13.5" thickBot="1" x14ac:dyDescent="0.25">
      <c r="A19" s="16" t="s">
        <v>11</v>
      </c>
      <c r="B19" s="1" t="s">
        <v>8</v>
      </c>
      <c r="C19" s="4">
        <v>16</v>
      </c>
      <c r="D19" s="4">
        <v>13</v>
      </c>
      <c r="E19" s="6">
        <v>29</v>
      </c>
      <c r="F19" s="18">
        <f>E19/2</f>
        <v>14.5</v>
      </c>
      <c r="G19" s="12"/>
      <c r="H19" s="4">
        <v>13</v>
      </c>
      <c r="I19" s="4">
        <v>13</v>
      </c>
      <c r="J19" s="6">
        <v>26</v>
      </c>
      <c r="K19" s="18">
        <f>J19/2</f>
        <v>13</v>
      </c>
      <c r="L19" s="12"/>
      <c r="M19" s="4">
        <v>13</v>
      </c>
      <c r="N19" s="4">
        <v>12</v>
      </c>
      <c r="O19" s="6">
        <v>25</v>
      </c>
      <c r="P19" s="18">
        <f>O19/2</f>
        <v>12.5</v>
      </c>
      <c r="Q19" s="12"/>
      <c r="R19" s="14"/>
      <c r="S19" s="14"/>
      <c r="T19" s="4">
        <v>12</v>
      </c>
      <c r="U19" s="14"/>
      <c r="V19" s="14"/>
      <c r="W19" s="14"/>
    </row>
    <row r="20" spans="1:24" ht="13.5" thickBot="1" x14ac:dyDescent="0.25">
      <c r="A20" s="16" t="s">
        <v>38</v>
      </c>
      <c r="B20" s="1" t="s">
        <v>9</v>
      </c>
      <c r="C20" s="7">
        <v>0.31472081218199999</v>
      </c>
      <c r="D20" s="7">
        <v>0.383647798742</v>
      </c>
      <c r="E20" s="8">
        <v>0.34550561797700002</v>
      </c>
      <c r="F20" s="18"/>
      <c r="G20" s="13"/>
      <c r="H20" s="7">
        <v>0.40659340659299997</v>
      </c>
      <c r="I20" s="7">
        <v>0.27986348122799998</v>
      </c>
      <c r="J20" s="8">
        <v>0.32842105263100002</v>
      </c>
      <c r="K20" s="18"/>
      <c r="L20" s="13"/>
      <c r="M20" s="7">
        <v>0.38157894736800002</v>
      </c>
      <c r="N20" s="7">
        <v>0.349854227405</v>
      </c>
      <c r="O20" s="8">
        <v>0.35959595959500001</v>
      </c>
      <c r="P20" s="13"/>
      <c r="Q20" s="13"/>
      <c r="R20" s="14"/>
      <c r="S20" s="14"/>
      <c r="T20" s="7">
        <v>0.73493975903599995</v>
      </c>
      <c r="U20" s="14"/>
      <c r="V20" s="14"/>
      <c r="W20" s="14"/>
    </row>
    <row r="21" spans="1:24" ht="13.5" thickBot="1" x14ac:dyDescent="0.25">
      <c r="A21" s="16" t="s">
        <v>38</v>
      </c>
      <c r="B21" s="1" t="s">
        <v>10</v>
      </c>
      <c r="C21" s="9">
        <v>0.8</v>
      </c>
      <c r="D21" s="9">
        <v>0.6</v>
      </c>
      <c r="E21" s="10">
        <v>1.4</v>
      </c>
      <c r="F21" s="18">
        <f>E21/2</f>
        <v>0.7</v>
      </c>
      <c r="G21" s="14">
        <f>F21*0.6</f>
        <v>0.42</v>
      </c>
      <c r="H21" s="9">
        <v>0.8</v>
      </c>
      <c r="I21" s="9">
        <v>1.2</v>
      </c>
      <c r="J21" s="10">
        <v>2</v>
      </c>
      <c r="K21" s="18">
        <f>J21/2</f>
        <v>1</v>
      </c>
      <c r="L21" s="14">
        <f>K21*0.6</f>
        <v>0.6</v>
      </c>
      <c r="M21" s="9">
        <v>0.8</v>
      </c>
      <c r="N21" s="9">
        <v>1.4</v>
      </c>
      <c r="O21" s="10">
        <v>2.2000000000000002</v>
      </c>
      <c r="P21" s="18">
        <f>O21/2</f>
        <v>1.1000000000000001</v>
      </c>
      <c r="Q21" s="14">
        <f>P21*0.6</f>
        <v>0.66</v>
      </c>
      <c r="R21" s="14">
        <v>1</v>
      </c>
      <c r="S21" s="14">
        <f>Q21-R21</f>
        <v>-0.33999999999999997</v>
      </c>
      <c r="T21" s="9">
        <v>1</v>
      </c>
      <c r="U21" s="14">
        <f>T21*0.6</f>
        <v>0.6</v>
      </c>
      <c r="V21" s="14">
        <v>1</v>
      </c>
      <c r="W21" s="14">
        <f>U21-V21</f>
        <v>-0.4</v>
      </c>
    </row>
    <row r="22" spans="1:24" ht="13.5" thickBot="1" x14ac:dyDescent="0.25">
      <c r="A22" s="16" t="s">
        <v>38</v>
      </c>
      <c r="B22" s="1" t="s">
        <v>8</v>
      </c>
      <c r="C22" s="4">
        <v>4</v>
      </c>
      <c r="D22" s="4">
        <v>5</v>
      </c>
      <c r="E22" s="6">
        <v>9</v>
      </c>
      <c r="F22" s="18">
        <f>E22/2</f>
        <v>4.5</v>
      </c>
      <c r="G22" s="12"/>
      <c r="H22" s="4">
        <v>4</v>
      </c>
      <c r="I22" s="4">
        <v>7</v>
      </c>
      <c r="J22" s="6">
        <v>11</v>
      </c>
      <c r="K22" s="18">
        <f>J22/2</f>
        <v>5.5</v>
      </c>
      <c r="L22" s="12"/>
      <c r="M22" s="4">
        <v>4</v>
      </c>
      <c r="N22" s="4">
        <v>8</v>
      </c>
      <c r="O22" s="6">
        <v>12</v>
      </c>
      <c r="P22" s="18">
        <f>O22/2</f>
        <v>6</v>
      </c>
      <c r="Q22" s="12"/>
      <c r="R22" s="14"/>
      <c r="S22" s="14"/>
      <c r="T22" s="4">
        <v>5</v>
      </c>
      <c r="U22" s="14"/>
      <c r="V22" s="14"/>
      <c r="W22" s="14"/>
    </row>
    <row r="23" spans="1:24" ht="13.5" thickBot="1" x14ac:dyDescent="0.25">
      <c r="A23" s="16" t="s">
        <v>51</v>
      </c>
      <c r="B23" s="1" t="s">
        <v>9</v>
      </c>
      <c r="C23" s="7">
        <v>0.213333333333</v>
      </c>
      <c r="D23" s="7">
        <v>0.20444444444400001</v>
      </c>
      <c r="E23" s="8">
        <v>0.208888888888</v>
      </c>
      <c r="F23" s="18"/>
      <c r="G23" s="13"/>
      <c r="H23" s="7">
        <v>0.23111111111099999</v>
      </c>
      <c r="I23" s="7">
        <v>0.22666666666599999</v>
      </c>
      <c r="J23" s="8">
        <v>0.22888888888799999</v>
      </c>
      <c r="K23" s="18"/>
      <c r="L23" s="13"/>
      <c r="M23" s="7">
        <v>0.24</v>
      </c>
      <c r="N23" s="7">
        <v>0.24</v>
      </c>
      <c r="O23" s="8">
        <v>0.24</v>
      </c>
      <c r="P23" s="13"/>
      <c r="Q23" s="13"/>
      <c r="R23" s="14"/>
      <c r="S23" s="14"/>
      <c r="T23" s="3"/>
      <c r="U23" s="14"/>
      <c r="V23" s="14"/>
      <c r="W23" s="14"/>
    </row>
    <row r="24" spans="1:24" ht="13.5" thickBot="1" x14ac:dyDescent="0.25">
      <c r="A24" s="16" t="s">
        <v>51</v>
      </c>
      <c r="B24" s="1" t="s">
        <v>10</v>
      </c>
      <c r="C24" s="9">
        <v>1.3334999999999999</v>
      </c>
      <c r="D24" s="9">
        <v>0</v>
      </c>
      <c r="E24" s="10">
        <v>1.3334999999999999</v>
      </c>
      <c r="F24" s="18">
        <f>E24/2</f>
        <v>0.66674999999999995</v>
      </c>
      <c r="G24" s="14">
        <f>F24*0.6</f>
        <v>0.40004999999999996</v>
      </c>
      <c r="H24" s="9">
        <v>1.3334999999999999</v>
      </c>
      <c r="I24" s="9">
        <v>0</v>
      </c>
      <c r="J24" s="10">
        <v>1.3334999999999999</v>
      </c>
      <c r="K24" s="18">
        <f>J24/2</f>
        <v>0.66674999999999995</v>
      </c>
      <c r="L24" s="14">
        <f>K24*0.6</f>
        <v>0.40004999999999996</v>
      </c>
      <c r="M24" s="9">
        <v>1.3334999999999999</v>
      </c>
      <c r="N24" s="9">
        <v>0</v>
      </c>
      <c r="O24" s="10">
        <v>1.3334999999999999</v>
      </c>
      <c r="P24" s="18">
        <f>O24/2</f>
        <v>0.66674999999999995</v>
      </c>
      <c r="Q24" s="14">
        <f>P24*0.6</f>
        <v>0.40004999999999996</v>
      </c>
      <c r="R24" s="14"/>
      <c r="S24" s="14"/>
      <c r="T24" s="3"/>
      <c r="U24" s="14"/>
      <c r="V24" s="14"/>
      <c r="W24" s="14"/>
    </row>
    <row r="25" spans="1:24" ht="13.5" thickBot="1" x14ac:dyDescent="0.25">
      <c r="A25" s="16" t="s">
        <v>51</v>
      </c>
      <c r="B25" s="1" t="s">
        <v>8</v>
      </c>
      <c r="C25" s="4">
        <v>5</v>
      </c>
      <c r="D25" s="4">
        <v>5</v>
      </c>
      <c r="E25" s="6">
        <v>10</v>
      </c>
      <c r="F25" s="18">
        <f>E25/2</f>
        <v>5</v>
      </c>
      <c r="G25" s="12"/>
      <c r="H25" s="4">
        <v>5</v>
      </c>
      <c r="I25" s="4">
        <v>5</v>
      </c>
      <c r="J25" s="6">
        <v>10</v>
      </c>
      <c r="K25" s="18">
        <f>J25/2</f>
        <v>5</v>
      </c>
      <c r="L25" s="12"/>
      <c r="M25" s="4">
        <v>5</v>
      </c>
      <c r="N25" s="4">
        <v>5</v>
      </c>
      <c r="O25" s="6">
        <v>10</v>
      </c>
      <c r="P25" s="18">
        <f>O25/2</f>
        <v>5</v>
      </c>
      <c r="Q25" s="12"/>
      <c r="R25" s="14"/>
      <c r="S25" s="14"/>
      <c r="T25" s="3"/>
      <c r="U25" s="14"/>
      <c r="V25" s="14"/>
      <c r="W25" s="14"/>
    </row>
    <row r="26" spans="1:24" ht="13.5" thickBot="1" x14ac:dyDescent="0.25">
      <c r="A26" s="16" t="s">
        <v>41</v>
      </c>
      <c r="B26" s="1" t="s">
        <v>9</v>
      </c>
      <c r="C26" s="7">
        <v>0.80263157894699999</v>
      </c>
      <c r="D26" s="7">
        <v>0.77512562813999997</v>
      </c>
      <c r="E26" s="8">
        <v>0.78783783783700001</v>
      </c>
      <c r="F26" s="18"/>
      <c r="G26" s="13"/>
      <c r="H26" s="7">
        <v>0.72207084468600002</v>
      </c>
      <c r="I26" s="7">
        <v>0.54437869822399998</v>
      </c>
      <c r="J26" s="8">
        <v>0.61241523213299998</v>
      </c>
      <c r="K26" s="18"/>
      <c r="L26" s="13"/>
      <c r="M26" s="7">
        <v>0.49058380414300001</v>
      </c>
      <c r="N26" s="7">
        <v>0.57407407407400002</v>
      </c>
      <c r="O26" s="8">
        <v>0.53267973856200002</v>
      </c>
      <c r="P26" s="13"/>
      <c r="Q26" s="13"/>
      <c r="R26" s="14"/>
      <c r="S26" s="14"/>
      <c r="T26" s="7">
        <v>0.60470879801699995</v>
      </c>
      <c r="U26" s="14"/>
      <c r="V26" s="14"/>
      <c r="W26" s="14"/>
    </row>
    <row r="27" spans="1:24" ht="13.5" thickBot="1" x14ac:dyDescent="0.25">
      <c r="A27" s="16" t="s">
        <v>41</v>
      </c>
      <c r="B27" s="1" t="s">
        <v>10</v>
      </c>
      <c r="C27" s="9">
        <v>4.6665000000000001</v>
      </c>
      <c r="D27" s="9">
        <v>4.8662999999999998</v>
      </c>
      <c r="E27" s="10">
        <v>9.5327999999999999</v>
      </c>
      <c r="F27" s="18">
        <f>E27/2</f>
        <v>4.7664</v>
      </c>
      <c r="G27" s="14">
        <f>F27*0.6</f>
        <v>2.8598399999999997</v>
      </c>
      <c r="H27" s="9">
        <v>4.9328000000000003</v>
      </c>
      <c r="I27" s="9">
        <v>5.0217999999999998</v>
      </c>
      <c r="J27" s="10">
        <v>9.9545999999999992</v>
      </c>
      <c r="K27" s="18">
        <f>J27/2</f>
        <v>4.9772999999999996</v>
      </c>
      <c r="L27" s="14">
        <f>K27*0.6</f>
        <v>2.9863799999999996</v>
      </c>
      <c r="M27" s="9">
        <v>4.9329000000000001</v>
      </c>
      <c r="N27" s="9">
        <v>5.8216000000000001</v>
      </c>
      <c r="O27" s="10">
        <v>10.7545</v>
      </c>
      <c r="P27" s="18">
        <f>O27/2</f>
        <v>5.3772500000000001</v>
      </c>
      <c r="Q27" s="14">
        <f>P27*0.6</f>
        <v>3.2263500000000001</v>
      </c>
      <c r="R27" s="14">
        <v>1</v>
      </c>
      <c r="S27" s="14">
        <f>Q27-R27</f>
        <v>2.2263500000000001</v>
      </c>
      <c r="T27" s="9">
        <v>5.1994999999999996</v>
      </c>
      <c r="U27" s="14">
        <f>T27*0.6</f>
        <v>3.1196999999999995</v>
      </c>
      <c r="V27" s="14">
        <v>1</v>
      </c>
      <c r="W27" s="14">
        <f>U27-V27</f>
        <v>2.1196999999999995</v>
      </c>
      <c r="X27">
        <v>2</v>
      </c>
    </row>
    <row r="28" spans="1:24" ht="13.5" thickBot="1" x14ac:dyDescent="0.25">
      <c r="A28" s="16" t="s">
        <v>41</v>
      </c>
      <c r="B28" s="1" t="s">
        <v>8</v>
      </c>
      <c r="C28" s="4">
        <v>25</v>
      </c>
      <c r="D28" s="4">
        <v>28</v>
      </c>
      <c r="E28" s="6">
        <v>53</v>
      </c>
      <c r="F28" s="18">
        <f>E28/2</f>
        <v>26.5</v>
      </c>
      <c r="G28" s="12"/>
      <c r="H28" s="4">
        <v>26</v>
      </c>
      <c r="I28" s="4">
        <v>31</v>
      </c>
      <c r="J28" s="6">
        <v>57</v>
      </c>
      <c r="K28" s="18">
        <f>J28/2</f>
        <v>28.5</v>
      </c>
      <c r="L28" s="12"/>
      <c r="M28" s="4">
        <v>27</v>
      </c>
      <c r="N28" s="4">
        <v>31</v>
      </c>
      <c r="O28" s="6">
        <v>58</v>
      </c>
      <c r="P28" s="18">
        <f>O28/2</f>
        <v>29</v>
      </c>
      <c r="Q28" s="12"/>
      <c r="R28" s="14"/>
      <c r="S28" s="14"/>
      <c r="T28" s="4">
        <v>27</v>
      </c>
      <c r="U28" s="14"/>
      <c r="V28" s="14"/>
      <c r="W28" s="14"/>
    </row>
    <row r="29" spans="1:24" ht="13.5" thickBot="1" x14ac:dyDescent="0.25">
      <c r="A29" s="16" t="s">
        <v>66</v>
      </c>
      <c r="B29" s="1" t="s">
        <v>9</v>
      </c>
      <c r="C29" s="7">
        <v>0.65591397849400002</v>
      </c>
      <c r="D29" s="7">
        <v>0.7265625</v>
      </c>
      <c r="E29" s="8">
        <v>0.69683257918499997</v>
      </c>
      <c r="F29" s="18"/>
      <c r="G29" s="13"/>
      <c r="H29" s="7">
        <v>0.82258064516100005</v>
      </c>
      <c r="I29" s="7">
        <v>0.94382022471899996</v>
      </c>
      <c r="J29" s="8">
        <v>0.89403973509900003</v>
      </c>
      <c r="K29" s="18"/>
      <c r="L29" s="13"/>
      <c r="M29" s="7">
        <v>0.58064516128999999</v>
      </c>
      <c r="N29" s="7">
        <v>0.58064516128999999</v>
      </c>
      <c r="O29" s="8">
        <v>0.58064516128999999</v>
      </c>
      <c r="P29" s="13"/>
      <c r="Q29" s="13"/>
      <c r="R29" s="14"/>
      <c r="S29" s="14"/>
      <c r="T29" s="7">
        <v>0.81720430107499997</v>
      </c>
      <c r="U29" s="14"/>
      <c r="V29" s="14"/>
      <c r="W29" s="14"/>
    </row>
    <row r="30" spans="1:24" ht="13.5" thickBot="1" x14ac:dyDescent="0.25">
      <c r="A30" s="16" t="s">
        <v>66</v>
      </c>
      <c r="B30" s="1" t="s">
        <v>10</v>
      </c>
      <c r="C30" s="9">
        <v>0.6</v>
      </c>
      <c r="D30" s="9">
        <v>0.8</v>
      </c>
      <c r="E30" s="10">
        <v>1.4</v>
      </c>
      <c r="F30" s="18">
        <f>E30/2</f>
        <v>0.7</v>
      </c>
      <c r="G30" s="14">
        <f>F30*0.6</f>
        <v>0.42</v>
      </c>
      <c r="H30" s="9">
        <v>0.4</v>
      </c>
      <c r="I30" s="9">
        <v>0.99990000000000001</v>
      </c>
      <c r="J30" s="10">
        <v>1.3998999999999999</v>
      </c>
      <c r="K30" s="18">
        <f>J30/2</f>
        <v>0.69994999999999996</v>
      </c>
      <c r="L30" s="14">
        <f>K30*0.6</f>
        <v>0.41996999999999995</v>
      </c>
      <c r="M30" s="9">
        <v>0.66659999999999997</v>
      </c>
      <c r="N30" s="9">
        <v>0.66659999999999997</v>
      </c>
      <c r="O30" s="10">
        <v>1.3331999999999999</v>
      </c>
      <c r="P30" s="18">
        <f>O30/2</f>
        <v>0.66659999999999997</v>
      </c>
      <c r="Q30" s="14">
        <f>P30*0.6</f>
        <v>0.39995999999999998</v>
      </c>
      <c r="R30" s="14">
        <v>0</v>
      </c>
      <c r="S30" s="14">
        <f>Q30-R30</f>
        <v>0.39995999999999998</v>
      </c>
      <c r="T30" s="9">
        <v>0.99990000000000001</v>
      </c>
      <c r="U30" s="14">
        <f>T30*0.6</f>
        <v>0.59994000000000003</v>
      </c>
      <c r="V30" s="14">
        <v>0</v>
      </c>
      <c r="W30" s="14">
        <f>U30-V30</f>
        <v>0.59994000000000003</v>
      </c>
    </row>
    <row r="31" spans="1:24" ht="13.5" thickBot="1" x14ac:dyDescent="0.25">
      <c r="A31" s="16" t="s">
        <v>66</v>
      </c>
      <c r="B31" s="1" t="s">
        <v>8</v>
      </c>
      <c r="C31" s="4">
        <v>3</v>
      </c>
      <c r="D31" s="4">
        <v>4</v>
      </c>
      <c r="E31" s="6">
        <v>7</v>
      </c>
      <c r="F31" s="18">
        <f>E31/2</f>
        <v>3.5</v>
      </c>
      <c r="G31" s="12"/>
      <c r="H31" s="4">
        <v>2</v>
      </c>
      <c r="I31" s="4">
        <v>3</v>
      </c>
      <c r="J31" s="6">
        <v>5</v>
      </c>
      <c r="K31" s="18">
        <f>J31/2</f>
        <v>2.5</v>
      </c>
      <c r="L31" s="12"/>
      <c r="M31" s="4">
        <v>2</v>
      </c>
      <c r="N31" s="4">
        <v>2</v>
      </c>
      <c r="O31" s="6">
        <v>4</v>
      </c>
      <c r="P31" s="18">
        <f>O31/2</f>
        <v>2</v>
      </c>
      <c r="Q31" s="12"/>
      <c r="R31" s="14"/>
      <c r="S31" s="14"/>
      <c r="T31" s="4">
        <v>3</v>
      </c>
      <c r="U31" s="14"/>
      <c r="V31" s="14"/>
      <c r="W31" s="14"/>
    </row>
    <row r="32" spans="1:24" ht="13.5" thickBot="1" x14ac:dyDescent="0.25">
      <c r="A32" s="16" t="s">
        <v>57</v>
      </c>
      <c r="B32" s="1" t="s">
        <v>9</v>
      </c>
      <c r="C32" s="7">
        <v>1.0243902439020001</v>
      </c>
      <c r="D32" s="7">
        <v>1.0914634146340001</v>
      </c>
      <c r="E32" s="8">
        <v>1.057926829268</v>
      </c>
      <c r="F32" s="18"/>
      <c r="G32" s="13"/>
      <c r="H32" s="7">
        <v>1.1006097560970001</v>
      </c>
      <c r="I32" s="7">
        <v>1.0792682926820001</v>
      </c>
      <c r="J32" s="8">
        <v>1.08993902439</v>
      </c>
      <c r="K32" s="18"/>
      <c r="L32" s="13"/>
      <c r="M32" s="7">
        <v>1.044502617801</v>
      </c>
      <c r="N32" s="7">
        <v>1.0635696821509999</v>
      </c>
      <c r="O32" s="8">
        <v>1.054361567635</v>
      </c>
      <c r="P32" s="13"/>
      <c r="Q32" s="13"/>
      <c r="R32" s="14"/>
      <c r="S32" s="14"/>
      <c r="T32" s="7">
        <v>0.95414847161500005</v>
      </c>
      <c r="U32" s="14"/>
      <c r="V32" s="14"/>
      <c r="W32" s="14"/>
    </row>
    <row r="33" spans="1:25" ht="13.5" thickBot="1" x14ac:dyDescent="0.25">
      <c r="A33" s="16" t="s">
        <v>57</v>
      </c>
      <c r="B33" s="1" t="s">
        <v>10</v>
      </c>
      <c r="C33" s="9">
        <v>1.3331999999999999</v>
      </c>
      <c r="D33" s="9">
        <v>1.3331999999999999</v>
      </c>
      <c r="E33" s="10">
        <v>2.6663999999999999</v>
      </c>
      <c r="F33" s="18">
        <f>E33/2</f>
        <v>1.3331999999999999</v>
      </c>
      <c r="G33" s="14">
        <f>F33*0.6</f>
        <v>0.79991999999999996</v>
      </c>
      <c r="H33" s="9">
        <v>1.3331999999999999</v>
      </c>
      <c r="I33" s="9">
        <v>1.3331999999999999</v>
      </c>
      <c r="J33" s="10">
        <v>2.6663999999999999</v>
      </c>
      <c r="K33" s="18">
        <f>J33/2</f>
        <v>1.3331999999999999</v>
      </c>
      <c r="L33" s="14">
        <f>K33*0.6</f>
        <v>0.79991999999999996</v>
      </c>
      <c r="M33" s="9">
        <v>1.5998000000000001</v>
      </c>
      <c r="N33" s="9">
        <v>1.7331000000000001</v>
      </c>
      <c r="O33" s="10">
        <v>3.3329</v>
      </c>
      <c r="P33" s="18">
        <f>O33/2</f>
        <v>1.66645</v>
      </c>
      <c r="Q33" s="14">
        <f>P33*0.6</f>
        <v>0.99986999999999993</v>
      </c>
      <c r="R33" s="14">
        <v>1</v>
      </c>
      <c r="S33" s="14">
        <f>Q33-R33</f>
        <v>-1.300000000000745E-4</v>
      </c>
      <c r="T33" s="9">
        <v>1.9331</v>
      </c>
      <c r="U33" s="14">
        <f>T33*0.6</f>
        <v>1.1598599999999999</v>
      </c>
      <c r="V33" s="14">
        <v>1</v>
      </c>
      <c r="W33" s="14">
        <f>U33-V33</f>
        <v>0.15985999999999989</v>
      </c>
    </row>
    <row r="34" spans="1:25" ht="13.5" thickBot="1" x14ac:dyDescent="0.25">
      <c r="A34" s="16" t="s">
        <v>57</v>
      </c>
      <c r="B34" s="1" t="s">
        <v>8</v>
      </c>
      <c r="C34" s="4">
        <v>8</v>
      </c>
      <c r="D34" s="4">
        <v>8</v>
      </c>
      <c r="E34" s="6">
        <v>16</v>
      </c>
      <c r="F34" s="18">
        <f>E34/2</f>
        <v>8</v>
      </c>
      <c r="G34" s="12"/>
      <c r="H34" s="4">
        <v>8</v>
      </c>
      <c r="I34" s="4">
        <v>8</v>
      </c>
      <c r="J34" s="6">
        <v>16</v>
      </c>
      <c r="K34" s="18">
        <f>J34/2</f>
        <v>8</v>
      </c>
      <c r="L34" s="12"/>
      <c r="M34" s="4">
        <v>10</v>
      </c>
      <c r="N34" s="4">
        <v>11</v>
      </c>
      <c r="O34" s="6">
        <v>21</v>
      </c>
      <c r="P34" s="18">
        <f>O34/2</f>
        <v>10.5</v>
      </c>
      <c r="Q34" s="12"/>
      <c r="R34" s="14"/>
      <c r="S34" s="14"/>
      <c r="T34" s="4">
        <v>12</v>
      </c>
      <c r="U34" s="14"/>
      <c r="V34" s="14"/>
      <c r="W34" s="14"/>
    </row>
    <row r="35" spans="1:25" ht="13.5" thickBot="1" x14ac:dyDescent="0.25">
      <c r="A35" s="16" t="s">
        <v>72</v>
      </c>
      <c r="B35" s="1" t="s">
        <v>9</v>
      </c>
      <c r="C35" s="7">
        <v>1</v>
      </c>
      <c r="D35" s="7">
        <v>1.04</v>
      </c>
      <c r="E35" s="8">
        <v>1.0133333333329999</v>
      </c>
      <c r="F35" s="18"/>
      <c r="G35" s="13"/>
      <c r="H35" s="3"/>
      <c r="I35" s="3"/>
      <c r="J35" s="5"/>
      <c r="K35" s="18"/>
      <c r="L35" s="15"/>
      <c r="M35" s="3"/>
      <c r="N35" s="3"/>
      <c r="O35" s="5"/>
      <c r="P35" s="15"/>
      <c r="Q35" s="15"/>
      <c r="R35" s="14"/>
      <c r="S35" s="14"/>
      <c r="T35" s="3"/>
      <c r="U35" s="14"/>
      <c r="V35" s="14"/>
      <c r="W35" s="14"/>
    </row>
    <row r="36" spans="1:25" ht="13.5" thickBot="1" x14ac:dyDescent="0.25">
      <c r="A36" s="16" t="s">
        <v>72</v>
      </c>
      <c r="B36" s="1" t="s">
        <v>10</v>
      </c>
      <c r="C36" s="9">
        <v>0.8</v>
      </c>
      <c r="D36" s="9">
        <v>0.4</v>
      </c>
      <c r="E36" s="10">
        <v>1.2</v>
      </c>
      <c r="F36" s="18">
        <f>E36/2</f>
        <v>0.6</v>
      </c>
      <c r="G36" s="14">
        <f>F36*0.6</f>
        <v>0.36</v>
      </c>
      <c r="H36" s="3"/>
      <c r="I36" s="3"/>
      <c r="J36" s="5"/>
      <c r="K36" s="18"/>
      <c r="L36" s="14"/>
      <c r="M36" s="3"/>
      <c r="N36" s="3"/>
      <c r="O36" s="5"/>
      <c r="P36" s="18"/>
      <c r="Q36" s="14"/>
      <c r="R36" s="14"/>
      <c r="S36" s="14"/>
      <c r="T36" s="3"/>
      <c r="U36" s="14"/>
      <c r="V36" s="14"/>
      <c r="W36" s="14"/>
    </row>
    <row r="37" spans="1:25" ht="13.5" thickBot="1" x14ac:dyDescent="0.25">
      <c r="A37" s="16" t="s">
        <v>72</v>
      </c>
      <c r="B37" s="1" t="s">
        <v>8</v>
      </c>
      <c r="C37" s="4">
        <v>2</v>
      </c>
      <c r="D37" s="4">
        <v>1</v>
      </c>
      <c r="E37" s="6">
        <v>3</v>
      </c>
      <c r="F37" s="18">
        <f>E37/2</f>
        <v>1.5</v>
      </c>
      <c r="G37" s="12"/>
      <c r="H37" s="3"/>
      <c r="I37" s="3"/>
      <c r="J37" s="5"/>
      <c r="K37" s="18"/>
      <c r="L37" s="15"/>
      <c r="M37" s="3"/>
      <c r="N37" s="3"/>
      <c r="O37" s="5"/>
      <c r="P37" s="18"/>
      <c r="Q37" s="15"/>
      <c r="R37" s="14"/>
      <c r="S37" s="14"/>
      <c r="T37" s="3"/>
      <c r="U37" s="14"/>
      <c r="V37" s="14"/>
      <c r="W37" s="14"/>
    </row>
    <row r="38" spans="1:25" ht="13.5" thickBot="1" x14ac:dyDescent="0.25">
      <c r="A38" s="16" t="s">
        <v>53</v>
      </c>
      <c r="B38" s="1" t="s">
        <v>9</v>
      </c>
      <c r="C38" s="7">
        <v>0.98652550529299998</v>
      </c>
      <c r="D38" s="7">
        <v>0.96080305927300003</v>
      </c>
      <c r="E38" s="8">
        <v>0.97362110311700001</v>
      </c>
      <c r="F38" s="18"/>
      <c r="G38" s="13"/>
      <c r="H38" s="7">
        <v>0.90059790732400002</v>
      </c>
      <c r="I38" s="7">
        <v>0.97931654676199997</v>
      </c>
      <c r="J38" s="8">
        <v>0.936326530612</v>
      </c>
      <c r="K38" s="18"/>
      <c r="L38" s="13"/>
      <c r="M38" s="7">
        <v>0.97038724373499996</v>
      </c>
      <c r="N38" s="7">
        <v>0.95016077170400004</v>
      </c>
      <c r="O38" s="8">
        <v>0.96056228035900004</v>
      </c>
      <c r="P38" s="13"/>
      <c r="Q38" s="13"/>
      <c r="R38" s="14"/>
      <c r="S38" s="14"/>
      <c r="T38" s="7">
        <v>1.0290394638860001</v>
      </c>
      <c r="U38" s="14"/>
      <c r="V38" s="14"/>
      <c r="W38" s="14"/>
    </row>
    <row r="39" spans="1:25" ht="13.5" thickBot="1" x14ac:dyDescent="0.25">
      <c r="A39" s="16" t="s">
        <v>53</v>
      </c>
      <c r="B39" s="1" t="s">
        <v>10</v>
      </c>
      <c r="C39" s="9">
        <v>8.4662000000000006</v>
      </c>
      <c r="D39" s="9">
        <v>8.4663000000000004</v>
      </c>
      <c r="E39" s="10">
        <v>16.932500000000001</v>
      </c>
      <c r="F39" s="18">
        <f>E39/2</f>
        <v>8.4662500000000005</v>
      </c>
      <c r="G39" s="14">
        <f>F39*0.6</f>
        <v>5.0797499999999998</v>
      </c>
      <c r="H39" s="9">
        <v>10.0661</v>
      </c>
      <c r="I39" s="9">
        <v>8.9329999999999998</v>
      </c>
      <c r="J39" s="10">
        <v>18.999099999999999</v>
      </c>
      <c r="K39" s="18">
        <f>J39/2</f>
        <v>9.4995499999999993</v>
      </c>
      <c r="L39" s="14">
        <f>K39*0.6</f>
        <v>5.6997299999999997</v>
      </c>
      <c r="M39" s="9">
        <v>10.5328</v>
      </c>
      <c r="N39" s="9">
        <v>10.266299999999999</v>
      </c>
      <c r="O39" s="10">
        <v>20.799099999999999</v>
      </c>
      <c r="P39" s="18">
        <f>O39/2</f>
        <v>10.39955</v>
      </c>
      <c r="Q39" s="14">
        <f>P39*0.6</f>
        <v>6.2397299999999998</v>
      </c>
      <c r="R39" s="14">
        <v>5.6</v>
      </c>
      <c r="S39" s="14">
        <f>Q39-R39</f>
        <v>0.63973000000000013</v>
      </c>
      <c r="T39" s="9">
        <v>10.7326</v>
      </c>
      <c r="U39" s="14">
        <f>T39*0.6</f>
        <v>6.4395599999999993</v>
      </c>
      <c r="V39" s="14">
        <v>5.6</v>
      </c>
      <c r="W39" s="14">
        <f>U39-V39</f>
        <v>0.83955999999999964</v>
      </c>
    </row>
    <row r="40" spans="1:25" ht="13.5" thickBot="1" x14ac:dyDescent="0.25">
      <c r="A40" s="16" t="s">
        <v>53</v>
      </c>
      <c r="B40" s="1" t="s">
        <v>8</v>
      </c>
      <c r="C40" s="4">
        <v>35</v>
      </c>
      <c r="D40" s="4">
        <v>33</v>
      </c>
      <c r="E40" s="6">
        <v>68</v>
      </c>
      <c r="F40" s="18">
        <f>E40/2</f>
        <v>34</v>
      </c>
      <c r="G40" s="12"/>
      <c r="H40" s="4">
        <v>42</v>
      </c>
      <c r="I40" s="4">
        <v>35</v>
      </c>
      <c r="J40" s="6">
        <v>77</v>
      </c>
      <c r="K40" s="18">
        <f>J40/2</f>
        <v>38.5</v>
      </c>
      <c r="L40" s="12"/>
      <c r="M40" s="4">
        <v>43</v>
      </c>
      <c r="N40" s="4">
        <v>39</v>
      </c>
      <c r="O40" s="6">
        <v>82</v>
      </c>
      <c r="P40" s="18">
        <f>O40/2</f>
        <v>41</v>
      </c>
      <c r="Q40" s="12"/>
      <c r="R40" s="14"/>
      <c r="S40" s="14"/>
      <c r="T40" s="4">
        <v>45</v>
      </c>
      <c r="U40" s="14"/>
      <c r="V40" s="14"/>
      <c r="W40" s="14"/>
    </row>
    <row r="41" spans="1:25" ht="13.5" thickBot="1" x14ac:dyDescent="0.25">
      <c r="A41" s="16" t="s">
        <v>14</v>
      </c>
      <c r="B41" s="1" t="s">
        <v>9</v>
      </c>
      <c r="C41" s="7">
        <v>0.427103911497</v>
      </c>
      <c r="D41" s="7">
        <v>0.70682148040600001</v>
      </c>
      <c r="E41" s="8">
        <v>0.52570990022999997</v>
      </c>
      <c r="F41" s="18"/>
      <c r="G41" s="13"/>
      <c r="H41" s="7">
        <v>0.36356435643500001</v>
      </c>
      <c r="I41" s="7">
        <v>0.56158663883000004</v>
      </c>
      <c r="J41" s="8">
        <v>0.43538616860099999</v>
      </c>
      <c r="K41" s="18"/>
      <c r="L41" s="13"/>
      <c r="M41" s="7">
        <v>0.34523326572000002</v>
      </c>
      <c r="N41" s="7">
        <v>0.57385620915000002</v>
      </c>
      <c r="O41" s="8">
        <v>0.43279098873499999</v>
      </c>
      <c r="P41" s="13"/>
      <c r="Q41" s="13"/>
      <c r="R41" s="14"/>
      <c r="S41" s="14"/>
      <c r="T41" s="7">
        <v>0.46749226006099998</v>
      </c>
      <c r="U41" s="14"/>
      <c r="V41" s="14"/>
      <c r="W41" s="14"/>
    </row>
    <row r="42" spans="1:25" ht="13.5" thickBot="1" x14ac:dyDescent="0.25">
      <c r="A42" s="16" t="s">
        <v>14</v>
      </c>
      <c r="B42" s="1" t="s">
        <v>10</v>
      </c>
      <c r="C42" s="9">
        <v>7.7999000000000001</v>
      </c>
      <c r="D42" s="9">
        <v>7.2329999999999997</v>
      </c>
      <c r="E42" s="10">
        <v>15.0329</v>
      </c>
      <c r="F42" s="18">
        <f>E42/2</f>
        <v>7.5164499999999999</v>
      </c>
      <c r="G42" s="14">
        <f>F42*0.6</f>
        <v>4.5098699999999994</v>
      </c>
      <c r="H42" s="9">
        <v>7.4664999999999999</v>
      </c>
      <c r="I42" s="9">
        <v>7.5662000000000003</v>
      </c>
      <c r="J42" s="10">
        <v>15.0327</v>
      </c>
      <c r="K42" s="18">
        <f>J42/2</f>
        <v>7.5163500000000001</v>
      </c>
      <c r="L42" s="14">
        <f>K42*0.6</f>
        <v>4.5098099999999999</v>
      </c>
      <c r="M42" s="9">
        <v>6.3665000000000003</v>
      </c>
      <c r="N42" s="9">
        <v>7.6662999999999997</v>
      </c>
      <c r="O42" s="10">
        <v>14.0328</v>
      </c>
      <c r="P42" s="18">
        <f>O42/2</f>
        <v>7.0164</v>
      </c>
      <c r="Q42" s="14">
        <f>P42*0.6</f>
        <v>4.2098399999999998</v>
      </c>
      <c r="R42" s="14">
        <v>4</v>
      </c>
      <c r="S42" s="14">
        <f>Q42-R42</f>
        <v>0.2098399999999998</v>
      </c>
      <c r="T42" s="9">
        <v>6.5331999999999999</v>
      </c>
      <c r="U42" s="14">
        <f>T42*0.6</f>
        <v>3.9199199999999998</v>
      </c>
      <c r="V42" s="14">
        <v>4</v>
      </c>
      <c r="W42" s="14">
        <f>U42-V42</f>
        <v>-8.0080000000000151E-2</v>
      </c>
      <c r="Y42" t="s">
        <v>92</v>
      </c>
    </row>
    <row r="43" spans="1:25" ht="13.5" thickBot="1" x14ac:dyDescent="0.25">
      <c r="A43" s="16" t="s">
        <v>14</v>
      </c>
      <c r="B43" s="1" t="s">
        <v>8</v>
      </c>
      <c r="C43" s="4">
        <v>39</v>
      </c>
      <c r="D43" s="4">
        <v>35</v>
      </c>
      <c r="E43" s="6">
        <v>74</v>
      </c>
      <c r="F43" s="18">
        <f>E43/2</f>
        <v>37</v>
      </c>
      <c r="G43" s="12"/>
      <c r="H43" s="4">
        <v>37</v>
      </c>
      <c r="I43" s="4">
        <v>36</v>
      </c>
      <c r="J43" s="6">
        <v>73</v>
      </c>
      <c r="K43" s="18">
        <f>J43/2</f>
        <v>36.5</v>
      </c>
      <c r="L43" s="12"/>
      <c r="M43" s="4">
        <v>35</v>
      </c>
      <c r="N43" s="4">
        <v>37</v>
      </c>
      <c r="O43" s="6">
        <v>72</v>
      </c>
      <c r="P43" s="18">
        <f>O43/2</f>
        <v>36</v>
      </c>
      <c r="Q43" s="12"/>
      <c r="R43" s="14"/>
      <c r="S43" s="14"/>
      <c r="T43" s="4">
        <v>33</v>
      </c>
      <c r="U43" s="14"/>
      <c r="V43" s="14"/>
      <c r="W43" s="14"/>
    </row>
    <row r="44" spans="1:25" ht="13.5" thickBot="1" x14ac:dyDescent="0.25">
      <c r="A44" s="16" t="s">
        <v>33</v>
      </c>
      <c r="B44" s="1" t="s">
        <v>9</v>
      </c>
      <c r="C44" s="7">
        <v>0.99805068226100002</v>
      </c>
      <c r="D44" s="7">
        <v>1.106481481481</v>
      </c>
      <c r="E44" s="8">
        <v>1.0476190476189999</v>
      </c>
      <c r="F44" s="18"/>
      <c r="G44" s="13"/>
      <c r="H44" s="7">
        <v>1.148148148148</v>
      </c>
      <c r="I44" s="7">
        <v>1.009259259259</v>
      </c>
      <c r="J44" s="8">
        <v>1.076463560334</v>
      </c>
      <c r="K44" s="18"/>
      <c r="L44" s="13"/>
      <c r="M44" s="7">
        <v>1.16049382716</v>
      </c>
      <c r="N44" s="7">
        <v>1.1580246913579999</v>
      </c>
      <c r="O44" s="8">
        <v>1.1592592592590001</v>
      </c>
      <c r="P44" s="13"/>
      <c r="Q44" s="13"/>
      <c r="R44" s="14"/>
      <c r="S44" s="14"/>
      <c r="T44" s="7">
        <v>1.1753086419750001</v>
      </c>
      <c r="U44" s="14"/>
      <c r="V44" s="14"/>
      <c r="W44" s="14"/>
    </row>
    <row r="45" spans="1:25" ht="13.5" thickBot="1" x14ac:dyDescent="0.25">
      <c r="A45" s="16" t="s">
        <v>33</v>
      </c>
      <c r="B45" s="1" t="s">
        <v>10</v>
      </c>
      <c r="C45" s="9">
        <v>5.8665000000000003</v>
      </c>
      <c r="D45" s="9">
        <v>4.5331999999999999</v>
      </c>
      <c r="E45" s="10">
        <v>10.399699999999999</v>
      </c>
      <c r="F45" s="18">
        <f>E45/2</f>
        <v>5.1998499999999996</v>
      </c>
      <c r="G45" s="14">
        <f>F45*0.6</f>
        <v>3.1199099999999995</v>
      </c>
      <c r="H45" s="9">
        <v>4.4664999999999999</v>
      </c>
      <c r="I45" s="9">
        <v>4.5331999999999999</v>
      </c>
      <c r="J45" s="10">
        <v>8.9997000000000007</v>
      </c>
      <c r="K45" s="18">
        <f>J45/2</f>
        <v>4.4998500000000003</v>
      </c>
      <c r="L45" s="14">
        <f>K45*0.6</f>
        <v>2.69991</v>
      </c>
      <c r="M45" s="9">
        <v>4.2664999999999997</v>
      </c>
      <c r="N45" s="9">
        <v>4.5998999999999999</v>
      </c>
      <c r="O45" s="10">
        <v>8.8664000000000005</v>
      </c>
      <c r="P45" s="18">
        <f>O45/2</f>
        <v>4.4332000000000003</v>
      </c>
      <c r="Q45" s="14">
        <f>P45*0.6</f>
        <v>2.6599200000000001</v>
      </c>
      <c r="R45" s="14">
        <v>3</v>
      </c>
      <c r="S45" s="14">
        <f>Q45-R45</f>
        <v>-0.34007999999999994</v>
      </c>
      <c r="T45" s="9">
        <v>4.4664999999999999</v>
      </c>
      <c r="U45" s="14">
        <f>T45*0.6</f>
        <v>2.6798999999999999</v>
      </c>
      <c r="V45" s="14">
        <v>3</v>
      </c>
      <c r="W45" s="14">
        <f>U45-V45</f>
        <v>-0.32010000000000005</v>
      </c>
    </row>
    <row r="46" spans="1:25" ht="13.5" thickBot="1" x14ac:dyDescent="0.25">
      <c r="A46" s="16" t="s">
        <v>33</v>
      </c>
      <c r="B46" s="1" t="s">
        <v>8</v>
      </c>
      <c r="C46" s="4">
        <v>19</v>
      </c>
      <c r="D46" s="4">
        <v>16</v>
      </c>
      <c r="E46" s="6">
        <v>35</v>
      </c>
      <c r="F46" s="18">
        <f>E46/2</f>
        <v>17.5</v>
      </c>
      <c r="G46" s="12"/>
      <c r="H46" s="4">
        <v>15</v>
      </c>
      <c r="I46" s="4">
        <v>16</v>
      </c>
      <c r="J46" s="6">
        <v>31</v>
      </c>
      <c r="K46" s="18">
        <f>J46/2</f>
        <v>15.5</v>
      </c>
      <c r="L46" s="12"/>
      <c r="M46" s="4">
        <v>15</v>
      </c>
      <c r="N46" s="4">
        <v>15</v>
      </c>
      <c r="O46" s="6">
        <v>30</v>
      </c>
      <c r="P46" s="18">
        <f>O46/2</f>
        <v>15</v>
      </c>
      <c r="Q46" s="12"/>
      <c r="R46" s="14"/>
      <c r="S46" s="14"/>
      <c r="T46" s="4">
        <v>15</v>
      </c>
      <c r="U46" s="14"/>
      <c r="V46" s="14"/>
      <c r="W46" s="14"/>
    </row>
    <row r="47" spans="1:25" ht="13.5" thickBot="1" x14ac:dyDescent="0.25">
      <c r="A47" s="16" t="s">
        <v>69</v>
      </c>
      <c r="B47" s="1" t="s">
        <v>9</v>
      </c>
      <c r="C47" s="3"/>
      <c r="D47" s="7">
        <v>0.15789473684200001</v>
      </c>
      <c r="E47" s="8">
        <v>0.15789473684200001</v>
      </c>
      <c r="F47" s="18"/>
      <c r="G47" s="13"/>
      <c r="H47" s="7">
        <v>0.43661971830899998</v>
      </c>
      <c r="I47" s="7">
        <v>0.68032786885200003</v>
      </c>
      <c r="J47" s="8">
        <v>0.59067357512899998</v>
      </c>
      <c r="K47" s="18"/>
      <c r="L47" s="13"/>
      <c r="M47" s="7">
        <v>0.43083003952499999</v>
      </c>
      <c r="N47" s="7">
        <v>0.609523809523</v>
      </c>
      <c r="O47" s="8">
        <v>0.54234769687899997</v>
      </c>
      <c r="P47" s="13"/>
      <c r="Q47" s="13"/>
      <c r="R47" s="14"/>
      <c r="S47" s="14"/>
      <c r="T47" s="7">
        <v>0.704697986577</v>
      </c>
      <c r="U47" s="14"/>
      <c r="V47" s="14"/>
      <c r="W47" s="14"/>
    </row>
    <row r="48" spans="1:25" ht="13.5" thickBot="1" x14ac:dyDescent="0.25">
      <c r="A48" s="16" t="s">
        <v>69</v>
      </c>
      <c r="B48" s="1" t="s">
        <v>10</v>
      </c>
      <c r="C48" s="3"/>
      <c r="D48" s="9">
        <v>0.2666</v>
      </c>
      <c r="E48" s="10">
        <v>0.2666</v>
      </c>
      <c r="F48" s="18">
        <f>E48/2</f>
        <v>0.1333</v>
      </c>
      <c r="G48" s="14">
        <f>F48*0.6</f>
        <v>7.9979999999999996E-2</v>
      </c>
      <c r="H48" s="9">
        <v>1.1332</v>
      </c>
      <c r="I48" s="9">
        <v>1.6664000000000001</v>
      </c>
      <c r="J48" s="10">
        <v>2.7995999999999999</v>
      </c>
      <c r="K48" s="18">
        <f>J48/2</f>
        <v>1.3997999999999999</v>
      </c>
      <c r="L48" s="14">
        <f>K48*0.6</f>
        <v>0.83987999999999996</v>
      </c>
      <c r="M48" s="9">
        <v>1.8664000000000001</v>
      </c>
      <c r="N48" s="9">
        <v>2.8662000000000001</v>
      </c>
      <c r="O48" s="10">
        <v>4.7325999999999997</v>
      </c>
      <c r="P48" s="18">
        <f>O48/2</f>
        <v>2.3662999999999998</v>
      </c>
      <c r="Q48" s="14">
        <f>P48*0.6</f>
        <v>1.4197799999999998</v>
      </c>
      <c r="R48" s="14">
        <v>2</v>
      </c>
      <c r="S48" s="14">
        <f>Q48-R48</f>
        <v>-0.58022000000000018</v>
      </c>
      <c r="T48" s="9">
        <v>2.2000000000000002</v>
      </c>
      <c r="U48" s="14">
        <f>T48*0.6</f>
        <v>1.32</v>
      </c>
      <c r="V48" s="14">
        <v>2</v>
      </c>
      <c r="W48" s="14">
        <f>U48-V48</f>
        <v>-0.67999999999999994</v>
      </c>
    </row>
    <row r="49" spans="1:25" ht="13.5" thickBot="1" x14ac:dyDescent="0.25">
      <c r="A49" s="16" t="s">
        <v>69</v>
      </c>
      <c r="B49" s="1" t="s">
        <v>8</v>
      </c>
      <c r="C49" s="3"/>
      <c r="D49" s="4">
        <v>1</v>
      </c>
      <c r="E49" s="6">
        <v>1</v>
      </c>
      <c r="F49" s="18">
        <f>E49/2</f>
        <v>0.5</v>
      </c>
      <c r="G49" s="12"/>
      <c r="H49" s="4">
        <v>5</v>
      </c>
      <c r="I49" s="4">
        <v>10</v>
      </c>
      <c r="J49" s="6">
        <v>15</v>
      </c>
      <c r="K49" s="18">
        <f>J49/2</f>
        <v>7.5</v>
      </c>
      <c r="L49" s="12"/>
      <c r="M49" s="4">
        <v>7</v>
      </c>
      <c r="N49" s="4">
        <v>16</v>
      </c>
      <c r="O49" s="6">
        <v>23</v>
      </c>
      <c r="P49" s="18">
        <f>O49/2</f>
        <v>11.5</v>
      </c>
      <c r="Q49" s="12"/>
      <c r="R49" s="14"/>
      <c r="S49" s="14"/>
      <c r="T49" s="4">
        <v>9</v>
      </c>
      <c r="U49" s="14"/>
      <c r="V49" s="14"/>
      <c r="W49" s="14"/>
    </row>
    <row r="50" spans="1:25" ht="13.5" thickBot="1" x14ac:dyDescent="0.25">
      <c r="A50" s="16" t="s">
        <v>49</v>
      </c>
      <c r="B50" s="1" t="s">
        <v>9</v>
      </c>
      <c r="C50" s="7">
        <v>0.85543608124199999</v>
      </c>
      <c r="D50" s="7">
        <v>0.824372759856</v>
      </c>
      <c r="E50" s="8">
        <v>0.83990442054900005</v>
      </c>
      <c r="F50" s="18"/>
      <c r="G50" s="13"/>
      <c r="H50" s="7">
        <v>0.84615384615300004</v>
      </c>
      <c r="I50" s="7">
        <v>0.86352357319999995</v>
      </c>
      <c r="J50" s="8">
        <v>0.85483870967700004</v>
      </c>
      <c r="K50" s="18"/>
      <c r="L50" s="13"/>
      <c r="M50" s="7">
        <v>0.83622828784100001</v>
      </c>
      <c r="N50" s="7">
        <v>0.89844683393000002</v>
      </c>
      <c r="O50" s="8">
        <v>0.86792452830099998</v>
      </c>
      <c r="P50" s="13"/>
      <c r="Q50" s="13"/>
      <c r="R50" s="14"/>
      <c r="S50" s="14"/>
      <c r="T50" s="7">
        <v>0.95533498759299995</v>
      </c>
      <c r="U50" s="14"/>
      <c r="V50" s="14"/>
      <c r="W50" s="14"/>
    </row>
    <row r="51" spans="1:25" ht="13.5" thickBot="1" x14ac:dyDescent="0.25">
      <c r="A51" s="16" t="s">
        <v>49</v>
      </c>
      <c r="B51" s="1" t="s">
        <v>10</v>
      </c>
      <c r="C51" s="9">
        <v>5.4</v>
      </c>
      <c r="D51" s="9">
        <v>5.4</v>
      </c>
      <c r="E51" s="10">
        <v>10.8</v>
      </c>
      <c r="F51" s="18">
        <f>E51/2</f>
        <v>5.4</v>
      </c>
      <c r="G51" s="14">
        <f>F51*0.6</f>
        <v>3.24</v>
      </c>
      <c r="H51" s="9">
        <v>5.2</v>
      </c>
      <c r="I51" s="9">
        <v>5.8</v>
      </c>
      <c r="J51" s="10">
        <v>11</v>
      </c>
      <c r="K51" s="18">
        <f>J51/2</f>
        <v>5.5</v>
      </c>
      <c r="L51" s="14">
        <f>K51*0.6</f>
        <v>3.3</v>
      </c>
      <c r="M51" s="9">
        <v>5.2</v>
      </c>
      <c r="N51" s="9">
        <v>5.4</v>
      </c>
      <c r="O51" s="10">
        <v>10.6</v>
      </c>
      <c r="P51" s="18">
        <f>O51/2</f>
        <v>5.3</v>
      </c>
      <c r="Q51" s="14">
        <f>P51*0.6</f>
        <v>3.1799999999999997</v>
      </c>
      <c r="R51" s="14">
        <v>2</v>
      </c>
      <c r="S51" s="14">
        <f>Q51-R51</f>
        <v>1.1799999999999997</v>
      </c>
      <c r="T51" s="9">
        <v>5.2</v>
      </c>
      <c r="U51" s="14">
        <f>T51*0.6</f>
        <v>3.12</v>
      </c>
      <c r="V51" s="14">
        <v>2</v>
      </c>
      <c r="W51" s="14">
        <f>U51-V51</f>
        <v>1.1200000000000001</v>
      </c>
      <c r="X51">
        <v>6</v>
      </c>
    </row>
    <row r="52" spans="1:25" ht="13.5" thickBot="1" x14ac:dyDescent="0.25">
      <c r="A52" s="16" t="s">
        <v>49</v>
      </c>
      <c r="B52" s="1" t="s">
        <v>8</v>
      </c>
      <c r="C52" s="4">
        <v>27</v>
      </c>
      <c r="D52" s="4">
        <v>27</v>
      </c>
      <c r="E52" s="6">
        <v>54</v>
      </c>
      <c r="F52" s="18">
        <f>E52/2</f>
        <v>27</v>
      </c>
      <c r="G52" s="12"/>
      <c r="H52" s="4">
        <v>26</v>
      </c>
      <c r="I52" s="4">
        <v>29</v>
      </c>
      <c r="J52" s="6">
        <v>55</v>
      </c>
      <c r="K52" s="18">
        <f>J52/2</f>
        <v>27.5</v>
      </c>
      <c r="L52" s="12"/>
      <c r="M52" s="4">
        <v>26</v>
      </c>
      <c r="N52" s="4">
        <v>27</v>
      </c>
      <c r="O52" s="6">
        <v>53</v>
      </c>
      <c r="P52" s="18">
        <f>O52/2</f>
        <v>26.5</v>
      </c>
      <c r="Q52" s="12"/>
      <c r="R52" s="14"/>
      <c r="S52" s="14"/>
      <c r="T52" s="4">
        <v>26</v>
      </c>
      <c r="U52" s="14"/>
      <c r="V52" s="14"/>
      <c r="W52" s="14"/>
    </row>
    <row r="53" spans="1:25" ht="13.5" thickBot="1" x14ac:dyDescent="0.25">
      <c r="A53" s="16" t="s">
        <v>7</v>
      </c>
      <c r="B53" s="1" t="s">
        <v>9</v>
      </c>
      <c r="C53" s="7">
        <v>0.35882352941099999</v>
      </c>
      <c r="D53" s="7">
        <v>0.93577981651300002</v>
      </c>
      <c r="E53" s="8">
        <v>0.58422939068099999</v>
      </c>
      <c r="F53" s="18"/>
      <c r="G53" s="13"/>
      <c r="H53" s="3"/>
      <c r="I53" s="3"/>
      <c r="J53" s="5"/>
      <c r="K53" s="18"/>
      <c r="L53" s="15"/>
      <c r="M53" s="3"/>
      <c r="N53" s="3"/>
      <c r="O53" s="5"/>
      <c r="P53" s="15"/>
      <c r="Q53" s="15"/>
      <c r="R53" s="14"/>
      <c r="S53" s="14"/>
      <c r="T53" s="3"/>
      <c r="U53" s="14"/>
      <c r="V53" s="14"/>
      <c r="W53" s="14"/>
    </row>
    <row r="54" spans="1:25" ht="13.5" thickBot="1" x14ac:dyDescent="0.25">
      <c r="A54" s="16" t="s">
        <v>7</v>
      </c>
      <c r="B54" s="1" t="s">
        <v>10</v>
      </c>
      <c r="C54" s="9">
        <v>1.0666</v>
      </c>
      <c r="D54" s="9">
        <v>0.66659999999999997</v>
      </c>
      <c r="E54" s="10">
        <v>1.7332000000000001</v>
      </c>
      <c r="F54" s="18">
        <f>E54/2</f>
        <v>0.86660000000000004</v>
      </c>
      <c r="G54" s="14">
        <f>F54*0.6</f>
        <v>0.51995999999999998</v>
      </c>
      <c r="H54" s="3"/>
      <c r="I54" s="3"/>
      <c r="J54" s="5"/>
      <c r="K54" s="18"/>
      <c r="L54" s="14"/>
      <c r="M54" s="3"/>
      <c r="N54" s="3"/>
      <c r="O54" s="5"/>
      <c r="P54" s="18"/>
      <c r="Q54" s="14"/>
      <c r="R54" s="14"/>
      <c r="S54" s="14"/>
      <c r="T54" s="3"/>
      <c r="U54" s="14"/>
      <c r="V54" s="14"/>
      <c r="W54" s="14"/>
    </row>
    <row r="55" spans="1:25" ht="13.5" thickBot="1" x14ac:dyDescent="0.25">
      <c r="A55" s="16" t="s">
        <v>7</v>
      </c>
      <c r="B55" s="1" t="s">
        <v>8</v>
      </c>
      <c r="C55" s="4">
        <v>5</v>
      </c>
      <c r="D55" s="4">
        <v>5</v>
      </c>
      <c r="E55" s="6">
        <v>10</v>
      </c>
      <c r="F55" s="18">
        <f>E55/2</f>
        <v>5</v>
      </c>
      <c r="G55" s="12"/>
      <c r="H55" s="3"/>
      <c r="I55" s="3"/>
      <c r="J55" s="5"/>
      <c r="K55" s="18"/>
      <c r="L55" s="15"/>
      <c r="M55" s="3"/>
      <c r="N55" s="3"/>
      <c r="O55" s="5"/>
      <c r="P55" s="18"/>
      <c r="Q55" s="15"/>
      <c r="R55" s="14"/>
      <c r="S55" s="14"/>
      <c r="T55" s="3"/>
      <c r="U55" s="14"/>
      <c r="V55" s="14"/>
      <c r="W55" s="14"/>
    </row>
    <row r="56" spans="1:25" ht="13.5" thickBot="1" x14ac:dyDescent="0.25">
      <c r="A56" s="16" t="s">
        <v>67</v>
      </c>
      <c r="B56" s="1" t="s">
        <v>9</v>
      </c>
      <c r="C56" s="7">
        <v>1.0138674884429999</v>
      </c>
      <c r="D56" s="7">
        <v>0.738758029978</v>
      </c>
      <c r="E56" s="8">
        <v>0.89874551971299999</v>
      </c>
      <c r="F56" s="18"/>
      <c r="G56" s="13"/>
      <c r="H56" s="7">
        <v>0.94212218649500001</v>
      </c>
      <c r="I56" s="7">
        <v>0.84943820224699995</v>
      </c>
      <c r="J56" s="8">
        <v>0.903467666354</v>
      </c>
      <c r="K56" s="18"/>
      <c r="L56" s="13"/>
      <c r="M56" s="7">
        <v>1.3592814371249999</v>
      </c>
      <c r="N56" s="7">
        <v>1.528205128205</v>
      </c>
      <c r="O56" s="8">
        <v>1.4215500945170001</v>
      </c>
      <c r="P56" s="13"/>
      <c r="Q56" s="13"/>
      <c r="R56" s="14"/>
      <c r="S56" s="14"/>
      <c r="T56" s="7">
        <v>1.0361990950219999</v>
      </c>
      <c r="U56" s="14"/>
      <c r="V56" s="14"/>
      <c r="W56" s="14"/>
    </row>
    <row r="57" spans="1:25" ht="13.5" thickBot="1" x14ac:dyDescent="0.25">
      <c r="A57" s="16" t="s">
        <v>67</v>
      </c>
      <c r="B57" s="1" t="s">
        <v>10</v>
      </c>
      <c r="C57" s="9">
        <v>3.8</v>
      </c>
      <c r="D57" s="9">
        <v>2.8</v>
      </c>
      <c r="E57" s="10">
        <v>6.6</v>
      </c>
      <c r="F57" s="18">
        <f>E57/2</f>
        <v>3.3</v>
      </c>
      <c r="G57" s="14">
        <f>F57*0.6</f>
        <v>1.9799999999999998</v>
      </c>
      <c r="H57" s="9">
        <v>4</v>
      </c>
      <c r="I57" s="9">
        <v>2.9047000000000001</v>
      </c>
      <c r="J57" s="10">
        <v>6.9047000000000001</v>
      </c>
      <c r="K57" s="18">
        <f>J57/2</f>
        <v>3.45235</v>
      </c>
      <c r="L57" s="14">
        <f>K57*0.6</f>
        <v>2.0714099999999998</v>
      </c>
      <c r="M57" s="9">
        <v>6.8</v>
      </c>
      <c r="N57" s="9">
        <v>4.4000000000000004</v>
      </c>
      <c r="O57" s="10">
        <v>11.2</v>
      </c>
      <c r="P57" s="18">
        <f>O57/2</f>
        <v>5.6</v>
      </c>
      <c r="Q57" s="14">
        <f>P57*0.6</f>
        <v>3.36</v>
      </c>
      <c r="R57" s="14">
        <v>17</v>
      </c>
      <c r="S57" s="14">
        <f>Q57-R57</f>
        <v>-13.64</v>
      </c>
      <c r="T57" s="9">
        <v>4.4291</v>
      </c>
      <c r="U57" s="14">
        <f>T57*0.6</f>
        <v>2.6574599999999999</v>
      </c>
      <c r="V57" s="14">
        <v>17</v>
      </c>
      <c r="W57" s="14">
        <f>U57-V57</f>
        <v>-14.34254</v>
      </c>
    </row>
    <row r="58" spans="1:25" ht="13.5" thickBot="1" x14ac:dyDescent="0.25">
      <c r="A58" s="16" t="s">
        <v>67</v>
      </c>
      <c r="B58" s="1" t="s">
        <v>8</v>
      </c>
      <c r="C58" s="4">
        <v>19</v>
      </c>
      <c r="D58" s="4">
        <v>14</v>
      </c>
      <c r="E58" s="6">
        <v>33</v>
      </c>
      <c r="F58" s="18">
        <f>E58/2</f>
        <v>16.5</v>
      </c>
      <c r="G58" s="12"/>
      <c r="H58" s="4">
        <v>20</v>
      </c>
      <c r="I58" s="4">
        <v>15</v>
      </c>
      <c r="J58" s="6">
        <v>35</v>
      </c>
      <c r="K58" s="18">
        <f>J58/2</f>
        <v>17.5</v>
      </c>
      <c r="L58" s="12"/>
      <c r="M58" s="4">
        <v>31</v>
      </c>
      <c r="N58" s="4">
        <v>22</v>
      </c>
      <c r="O58" s="6">
        <v>53</v>
      </c>
      <c r="P58" s="18">
        <f>O58/2</f>
        <v>26.5</v>
      </c>
      <c r="Q58" s="12"/>
      <c r="R58" s="14"/>
      <c r="S58" s="14"/>
      <c r="T58" s="4">
        <v>24</v>
      </c>
      <c r="U58" s="14"/>
      <c r="V58" s="14"/>
      <c r="W58" s="14"/>
    </row>
    <row r="59" spans="1:25" ht="13.5" thickBot="1" x14ac:dyDescent="0.25">
      <c r="A59" s="16" t="s">
        <v>22</v>
      </c>
      <c r="B59" s="1" t="s">
        <v>9</v>
      </c>
      <c r="C59" s="7">
        <v>0.894849785407</v>
      </c>
      <c r="D59" s="7">
        <v>0.78853754940700005</v>
      </c>
      <c r="E59" s="8">
        <v>0.83950617283899998</v>
      </c>
      <c r="F59" s="18"/>
      <c r="G59" s="13"/>
      <c r="H59" s="7">
        <v>0.91374663072700002</v>
      </c>
      <c r="I59" s="7">
        <v>0.77345537757399996</v>
      </c>
      <c r="J59" s="8">
        <v>0.83787128712799996</v>
      </c>
      <c r="K59" s="18"/>
      <c r="L59" s="13"/>
      <c r="M59" s="7">
        <v>0.77212389380500002</v>
      </c>
      <c r="N59" s="7">
        <v>0.68421052631500001</v>
      </c>
      <c r="O59" s="8">
        <v>0.725388601036</v>
      </c>
      <c r="P59" s="13"/>
      <c r="Q59" s="13"/>
      <c r="R59" s="14"/>
      <c r="S59" s="14"/>
      <c r="T59" s="7">
        <v>0.92259414225900005</v>
      </c>
      <c r="U59" s="14"/>
      <c r="V59" s="14"/>
      <c r="W59" s="14"/>
    </row>
    <row r="60" spans="1:25" ht="13.5" thickBot="1" x14ac:dyDescent="0.25">
      <c r="A60" s="16" t="s">
        <v>22</v>
      </c>
      <c r="B60" s="1" t="s">
        <v>10</v>
      </c>
      <c r="C60" s="9">
        <v>5.5994000000000002</v>
      </c>
      <c r="D60" s="9">
        <v>5.2660999999999998</v>
      </c>
      <c r="E60" s="10">
        <v>10.865500000000001</v>
      </c>
      <c r="F60" s="18">
        <f>E60/2</f>
        <v>5.4327500000000004</v>
      </c>
      <c r="G60" s="14">
        <f>F60*0.6</f>
        <v>3.2596500000000002</v>
      </c>
      <c r="H60" s="9">
        <v>4.3329000000000004</v>
      </c>
      <c r="I60" s="9">
        <v>4.6608000000000001</v>
      </c>
      <c r="J60" s="10">
        <v>8.9937000000000005</v>
      </c>
      <c r="K60" s="18">
        <f>J60/2</f>
        <v>4.4968500000000002</v>
      </c>
      <c r="L60" s="14">
        <f>K60*0.6</f>
        <v>2.6981100000000002</v>
      </c>
      <c r="M60" s="9">
        <v>4.9995000000000003</v>
      </c>
      <c r="N60" s="9">
        <v>4.6661000000000001</v>
      </c>
      <c r="O60" s="10">
        <v>9.6655999999999995</v>
      </c>
      <c r="P60" s="18">
        <f>O60/2</f>
        <v>4.8327999999999998</v>
      </c>
      <c r="Q60" s="14">
        <f>P60*0.6</f>
        <v>2.8996799999999996</v>
      </c>
      <c r="R60" s="14">
        <v>4</v>
      </c>
      <c r="S60" s="14">
        <f>Q60-R60</f>
        <v>-1.1003200000000004</v>
      </c>
      <c r="T60" s="9">
        <v>5.4661</v>
      </c>
      <c r="U60" s="14">
        <f>T60*0.6</f>
        <v>3.2796599999999998</v>
      </c>
      <c r="V60" s="14">
        <v>4</v>
      </c>
      <c r="W60" s="14">
        <f>U60-V60</f>
        <v>-0.7203400000000002</v>
      </c>
      <c r="Y60" t="s">
        <v>93</v>
      </c>
    </row>
    <row r="61" spans="1:25" ht="13.5" thickBot="1" x14ac:dyDescent="0.25">
      <c r="A61" s="16" t="s">
        <v>22</v>
      </c>
      <c r="B61" s="1" t="s">
        <v>8</v>
      </c>
      <c r="C61" s="4">
        <v>17</v>
      </c>
      <c r="D61" s="4">
        <v>16</v>
      </c>
      <c r="E61" s="6">
        <v>33</v>
      </c>
      <c r="F61" s="18">
        <f>E61/2</f>
        <v>16.5</v>
      </c>
      <c r="G61" s="12"/>
      <c r="H61" s="4">
        <v>13</v>
      </c>
      <c r="I61" s="4">
        <v>15</v>
      </c>
      <c r="J61" s="6">
        <v>28</v>
      </c>
      <c r="K61" s="18">
        <f>J61/2</f>
        <v>14</v>
      </c>
      <c r="L61" s="12"/>
      <c r="M61" s="4">
        <v>16</v>
      </c>
      <c r="N61" s="4">
        <v>16</v>
      </c>
      <c r="O61" s="6">
        <v>32</v>
      </c>
      <c r="P61" s="18">
        <f>O61/2</f>
        <v>16</v>
      </c>
      <c r="Q61" s="12"/>
      <c r="R61" s="14"/>
      <c r="S61" s="14"/>
      <c r="T61" s="4">
        <v>17</v>
      </c>
      <c r="U61" s="14"/>
      <c r="V61" s="14"/>
      <c r="W61" s="14"/>
    </row>
    <row r="62" spans="1:25" ht="13.5" thickBot="1" x14ac:dyDescent="0.25">
      <c r="A62" s="16" t="s">
        <v>73</v>
      </c>
      <c r="B62" s="1" t="s">
        <v>9</v>
      </c>
      <c r="C62" s="3"/>
      <c r="D62" s="3"/>
      <c r="E62" s="5"/>
      <c r="F62" s="18"/>
      <c r="G62" s="15"/>
      <c r="H62" s="3"/>
      <c r="I62" s="7">
        <v>0.32</v>
      </c>
      <c r="J62" s="8">
        <v>0.32</v>
      </c>
      <c r="K62" s="18"/>
      <c r="L62" s="13"/>
      <c r="M62" s="7">
        <v>0.50666666666600002</v>
      </c>
      <c r="N62" s="7">
        <v>0.56000000000000005</v>
      </c>
      <c r="O62" s="8">
        <v>0.53333333333300004</v>
      </c>
      <c r="P62" s="13"/>
      <c r="Q62" s="13"/>
      <c r="R62" s="14"/>
      <c r="S62" s="14"/>
      <c r="T62" s="7">
        <v>0.34666666666599999</v>
      </c>
      <c r="U62" s="14"/>
      <c r="V62" s="14"/>
      <c r="W62" s="14"/>
    </row>
    <row r="63" spans="1:25" ht="13.5" thickBot="1" x14ac:dyDescent="0.25">
      <c r="A63" s="16" t="s">
        <v>73</v>
      </c>
      <c r="B63" s="1" t="s">
        <v>10</v>
      </c>
      <c r="C63" s="3"/>
      <c r="D63" s="3"/>
      <c r="E63" s="5"/>
      <c r="F63" s="18"/>
      <c r="G63" s="14"/>
      <c r="H63" s="3"/>
      <c r="I63" s="9">
        <v>0</v>
      </c>
      <c r="J63" s="10">
        <v>0</v>
      </c>
      <c r="K63" s="18">
        <f>J63/2</f>
        <v>0</v>
      </c>
      <c r="L63" s="14">
        <f>K63*0.6</f>
        <v>0</v>
      </c>
      <c r="M63" s="9">
        <v>0</v>
      </c>
      <c r="N63" s="9">
        <v>0</v>
      </c>
      <c r="O63" s="10">
        <v>0</v>
      </c>
      <c r="P63" s="18">
        <f>O63/2</f>
        <v>0</v>
      </c>
      <c r="Q63" s="14">
        <f>P63*0.6</f>
        <v>0</v>
      </c>
      <c r="R63" s="14">
        <v>1</v>
      </c>
      <c r="S63" s="14">
        <f>Q63-R63</f>
        <v>-1</v>
      </c>
      <c r="T63" s="9">
        <v>0</v>
      </c>
      <c r="U63" s="14">
        <f>T63*0.6</f>
        <v>0</v>
      </c>
      <c r="V63" s="14">
        <v>1</v>
      </c>
      <c r="W63" s="14">
        <f>U63-V63</f>
        <v>-1</v>
      </c>
    </row>
    <row r="64" spans="1:25" ht="13.5" thickBot="1" x14ac:dyDescent="0.25">
      <c r="A64" s="16" t="s">
        <v>73</v>
      </c>
      <c r="B64" s="1" t="s">
        <v>8</v>
      </c>
      <c r="C64" s="3"/>
      <c r="D64" s="3"/>
      <c r="E64" s="5"/>
      <c r="F64" s="18"/>
      <c r="G64" s="15"/>
      <c r="H64" s="3"/>
      <c r="I64" s="4">
        <v>1</v>
      </c>
      <c r="J64" s="6">
        <v>1</v>
      </c>
      <c r="K64" s="18">
        <f>J64/2</f>
        <v>0.5</v>
      </c>
      <c r="L64" s="12"/>
      <c r="M64" s="4">
        <v>3</v>
      </c>
      <c r="N64" s="4">
        <v>3</v>
      </c>
      <c r="O64" s="6">
        <v>6</v>
      </c>
      <c r="P64" s="18">
        <f>O64/2</f>
        <v>3</v>
      </c>
      <c r="Q64" s="12"/>
      <c r="R64" s="14"/>
      <c r="S64" s="14"/>
      <c r="T64" s="4">
        <v>3</v>
      </c>
      <c r="U64" s="14"/>
      <c r="V64" s="14"/>
      <c r="W64" s="14"/>
    </row>
    <row r="65" spans="1:23" ht="13.5" thickBot="1" x14ac:dyDescent="0.25">
      <c r="A65" s="16" t="s">
        <v>12</v>
      </c>
      <c r="B65" s="1" t="s">
        <v>9</v>
      </c>
      <c r="C65" s="7">
        <v>0.30921052631500001</v>
      </c>
      <c r="D65" s="7">
        <v>0.79069767441799998</v>
      </c>
      <c r="E65" s="8">
        <v>0.48319327731</v>
      </c>
      <c r="F65" s="18"/>
      <c r="G65" s="13"/>
      <c r="H65" s="7">
        <v>1</v>
      </c>
      <c r="I65" s="3"/>
      <c r="J65" s="8">
        <v>1</v>
      </c>
      <c r="K65" s="18"/>
      <c r="L65" s="13"/>
      <c r="M65" s="3"/>
      <c r="N65" s="3"/>
      <c r="O65" s="5"/>
      <c r="P65" s="15"/>
      <c r="Q65" s="15"/>
      <c r="R65" s="14"/>
      <c r="S65" s="14"/>
      <c r="T65" s="3"/>
      <c r="U65" s="14"/>
      <c r="V65" s="14"/>
      <c r="W65" s="14"/>
    </row>
    <row r="66" spans="1:23" ht="13.5" thickBot="1" x14ac:dyDescent="0.25">
      <c r="A66" s="16" t="s">
        <v>12</v>
      </c>
      <c r="B66" s="1" t="s">
        <v>10</v>
      </c>
      <c r="C66" s="9">
        <v>0.93310000000000004</v>
      </c>
      <c r="D66" s="9">
        <v>0.66649999999999998</v>
      </c>
      <c r="E66" s="10">
        <v>1.5995999999999999</v>
      </c>
      <c r="F66" s="18">
        <f>E66/2</f>
        <v>0.79979999999999996</v>
      </c>
      <c r="G66" s="14">
        <f>F66*0.6</f>
        <v>0.47987999999999997</v>
      </c>
      <c r="H66" s="9">
        <v>0.1333</v>
      </c>
      <c r="I66" s="3"/>
      <c r="J66" s="10">
        <v>0.1333</v>
      </c>
      <c r="K66" s="18">
        <f>J66/2</f>
        <v>6.6650000000000001E-2</v>
      </c>
      <c r="L66" s="14">
        <f>K66*0.6</f>
        <v>3.9989999999999998E-2</v>
      </c>
      <c r="M66" s="3"/>
      <c r="N66" s="3"/>
      <c r="O66" s="5"/>
      <c r="P66" s="18"/>
      <c r="Q66" s="14"/>
      <c r="R66" s="14"/>
      <c r="S66" s="14"/>
      <c r="T66" s="3"/>
      <c r="U66" s="14"/>
      <c r="V66" s="14"/>
      <c r="W66" s="14"/>
    </row>
    <row r="67" spans="1:23" ht="13.5" thickBot="1" x14ac:dyDescent="0.25">
      <c r="A67" s="16" t="s">
        <v>12</v>
      </c>
      <c r="B67" s="1" t="s">
        <v>8</v>
      </c>
      <c r="C67" s="4">
        <v>4</v>
      </c>
      <c r="D67" s="4">
        <v>5</v>
      </c>
      <c r="E67" s="6">
        <v>9</v>
      </c>
      <c r="F67" s="18">
        <f>E67/2</f>
        <v>4.5</v>
      </c>
      <c r="G67" s="12"/>
      <c r="H67" s="4">
        <v>1</v>
      </c>
      <c r="I67" s="3"/>
      <c r="J67" s="6">
        <v>1</v>
      </c>
      <c r="K67" s="18">
        <f>J67/2</f>
        <v>0.5</v>
      </c>
      <c r="L67" s="12"/>
      <c r="M67" s="3"/>
      <c r="N67" s="3"/>
      <c r="O67" s="5"/>
      <c r="P67" s="18"/>
      <c r="Q67" s="15"/>
      <c r="R67" s="14"/>
      <c r="S67" s="14"/>
      <c r="T67" s="3"/>
      <c r="U67" s="14"/>
      <c r="V67" s="14"/>
      <c r="W67" s="14"/>
    </row>
    <row r="68" spans="1:23" ht="13.5" thickBot="1" x14ac:dyDescent="0.25">
      <c r="A68" s="16" t="s">
        <v>50</v>
      </c>
      <c r="B68" s="1" t="s">
        <v>9</v>
      </c>
      <c r="C68" s="7">
        <v>0.57660626029600004</v>
      </c>
      <c r="D68" s="7">
        <v>0.51779935275</v>
      </c>
      <c r="E68" s="8">
        <v>0.54693877551000003</v>
      </c>
      <c r="F68" s="18"/>
      <c r="G68" s="13"/>
      <c r="H68" s="7">
        <v>0.62786596119899996</v>
      </c>
      <c r="I68" s="7">
        <v>0.59577922077900003</v>
      </c>
      <c r="J68" s="8">
        <v>0.61115807269599998</v>
      </c>
      <c r="K68" s="18"/>
      <c r="L68" s="13"/>
      <c r="M68" s="7">
        <v>0.89855072463700003</v>
      </c>
      <c r="N68" s="7">
        <v>0.70058139534800001</v>
      </c>
      <c r="O68" s="8">
        <v>0.78223740392800001</v>
      </c>
      <c r="P68" s="13"/>
      <c r="Q68" s="13"/>
      <c r="R68" s="14"/>
      <c r="S68" s="14"/>
      <c r="T68" s="7">
        <v>0.73721590909000001</v>
      </c>
      <c r="U68" s="14"/>
      <c r="V68" s="14"/>
      <c r="W68" s="14"/>
    </row>
    <row r="69" spans="1:23" ht="13.5" thickBot="1" x14ac:dyDescent="0.25">
      <c r="A69" s="16" t="s">
        <v>50</v>
      </c>
      <c r="B69" s="1" t="s">
        <v>10</v>
      </c>
      <c r="C69" s="9">
        <v>2.4001000000000001</v>
      </c>
      <c r="D69" s="9">
        <v>2.6</v>
      </c>
      <c r="E69" s="10">
        <v>5.0000999999999998</v>
      </c>
      <c r="F69" s="18">
        <f>E69/2</f>
        <v>2.5000499999999999</v>
      </c>
      <c r="G69" s="14">
        <f>F69*0.6</f>
        <v>1.50003</v>
      </c>
      <c r="H69" s="9">
        <v>2.8</v>
      </c>
      <c r="I69" s="9">
        <v>2.9110999999999998</v>
      </c>
      <c r="J69" s="10">
        <v>5.7111000000000001</v>
      </c>
      <c r="K69" s="18">
        <f>J69/2</f>
        <v>2.85555</v>
      </c>
      <c r="L69" s="14">
        <f>K69*0.6</f>
        <v>1.71333</v>
      </c>
      <c r="M69" s="9">
        <v>2.6</v>
      </c>
      <c r="N69" s="9">
        <v>3.4</v>
      </c>
      <c r="O69" s="10">
        <v>6</v>
      </c>
      <c r="P69" s="18">
        <f>O69/2</f>
        <v>3</v>
      </c>
      <c r="Q69" s="14">
        <f>P69*0.6</f>
        <v>1.7999999999999998</v>
      </c>
      <c r="R69" s="14">
        <v>2.6</v>
      </c>
      <c r="S69" s="14">
        <f>Q69-R69</f>
        <v>-0.80000000000000027</v>
      </c>
      <c r="T69" s="9">
        <v>3</v>
      </c>
      <c r="U69" s="14">
        <f>T69*0.6</f>
        <v>1.7999999999999998</v>
      </c>
      <c r="V69" s="14">
        <v>2.6</v>
      </c>
      <c r="W69" s="14">
        <f>U69-V69</f>
        <v>-0.80000000000000027</v>
      </c>
    </row>
    <row r="70" spans="1:23" ht="13.5" thickBot="1" x14ac:dyDescent="0.25">
      <c r="A70" s="16" t="s">
        <v>50</v>
      </c>
      <c r="B70" s="1" t="s">
        <v>8</v>
      </c>
      <c r="C70" s="4">
        <v>14</v>
      </c>
      <c r="D70" s="4">
        <v>15</v>
      </c>
      <c r="E70" s="6">
        <v>29</v>
      </c>
      <c r="F70" s="18">
        <f>E70/2</f>
        <v>14.5</v>
      </c>
      <c r="G70" s="12"/>
      <c r="H70" s="4">
        <v>14</v>
      </c>
      <c r="I70" s="4">
        <v>15</v>
      </c>
      <c r="J70" s="6">
        <v>29</v>
      </c>
      <c r="K70" s="18">
        <f>J70/2</f>
        <v>14.5</v>
      </c>
      <c r="L70" s="12"/>
      <c r="M70" s="4">
        <v>14</v>
      </c>
      <c r="N70" s="4">
        <v>17</v>
      </c>
      <c r="O70" s="6">
        <v>31</v>
      </c>
      <c r="P70" s="18">
        <f>O70/2</f>
        <v>15.5</v>
      </c>
      <c r="Q70" s="12"/>
      <c r="R70" s="14"/>
      <c r="S70" s="14"/>
      <c r="T70" s="4">
        <v>16</v>
      </c>
      <c r="U70" s="14"/>
      <c r="V70" s="14"/>
      <c r="W70" s="14"/>
    </row>
    <row r="71" spans="1:23" ht="13.5" thickBot="1" x14ac:dyDescent="0.25">
      <c r="A71" s="16" t="s">
        <v>30</v>
      </c>
      <c r="B71" s="1" t="s">
        <v>9</v>
      </c>
      <c r="C71" s="7">
        <v>0.70655270655199998</v>
      </c>
      <c r="D71" s="7">
        <v>0.75354107648699997</v>
      </c>
      <c r="E71" s="8">
        <v>0.73011363636299997</v>
      </c>
      <c r="F71" s="18"/>
      <c r="G71" s="13"/>
      <c r="H71" s="7">
        <v>0.661891117478</v>
      </c>
      <c r="I71" s="7">
        <v>0.67246376811499997</v>
      </c>
      <c r="J71" s="8">
        <v>0.66714697406300005</v>
      </c>
      <c r="K71" s="18"/>
      <c r="L71" s="13"/>
      <c r="M71" s="7">
        <v>0.74213836477899997</v>
      </c>
      <c r="N71" s="7">
        <v>0.729559748427</v>
      </c>
      <c r="O71" s="8">
        <v>0.73584905660300004</v>
      </c>
      <c r="P71" s="13"/>
      <c r="Q71" s="13"/>
      <c r="R71" s="14"/>
      <c r="S71" s="14"/>
      <c r="T71" s="7">
        <v>0.75471698113200003</v>
      </c>
      <c r="U71" s="14"/>
      <c r="V71" s="14"/>
      <c r="W71" s="14"/>
    </row>
    <row r="72" spans="1:23" ht="13.5" thickBot="1" x14ac:dyDescent="0.25">
      <c r="A72" s="16" t="s">
        <v>30</v>
      </c>
      <c r="B72" s="1" t="s">
        <v>10</v>
      </c>
      <c r="C72" s="9">
        <v>1.4</v>
      </c>
      <c r="D72" s="9">
        <v>1.4</v>
      </c>
      <c r="E72" s="10">
        <v>2.8</v>
      </c>
      <c r="F72" s="18">
        <f>E72/2</f>
        <v>1.4</v>
      </c>
      <c r="G72" s="14">
        <f>F72*0.6</f>
        <v>0.84</v>
      </c>
      <c r="H72" s="9">
        <v>1.4</v>
      </c>
      <c r="I72" s="9">
        <v>1.4</v>
      </c>
      <c r="J72" s="10">
        <v>2.8</v>
      </c>
      <c r="K72" s="18">
        <f>J72/2</f>
        <v>1.4</v>
      </c>
      <c r="L72" s="14">
        <f>K72*0.6</f>
        <v>0.84</v>
      </c>
      <c r="M72" s="9">
        <v>1.2</v>
      </c>
      <c r="N72" s="9">
        <v>1.2</v>
      </c>
      <c r="O72" s="10">
        <v>2.4</v>
      </c>
      <c r="P72" s="18">
        <f>O72/2</f>
        <v>1.2</v>
      </c>
      <c r="Q72" s="14">
        <f>P72*0.6</f>
        <v>0.72</v>
      </c>
      <c r="R72" s="14">
        <v>1</v>
      </c>
      <c r="S72" s="14">
        <f>Q72-R72</f>
        <v>-0.28000000000000003</v>
      </c>
      <c r="T72" s="9">
        <v>1.4</v>
      </c>
      <c r="U72" s="14">
        <f>T72*0.6</f>
        <v>0.84</v>
      </c>
      <c r="V72" s="14">
        <v>1</v>
      </c>
      <c r="W72" s="14">
        <f>U72-V72</f>
        <v>-0.16000000000000003</v>
      </c>
    </row>
    <row r="73" spans="1:23" ht="13.5" thickBot="1" x14ac:dyDescent="0.25">
      <c r="A73" s="16" t="s">
        <v>30</v>
      </c>
      <c r="B73" s="1" t="s">
        <v>8</v>
      </c>
      <c r="C73" s="4">
        <v>7</v>
      </c>
      <c r="D73" s="4">
        <v>7</v>
      </c>
      <c r="E73" s="6">
        <v>14</v>
      </c>
      <c r="F73" s="18">
        <f>E73/2</f>
        <v>7</v>
      </c>
      <c r="G73" s="12"/>
      <c r="H73" s="4">
        <v>7</v>
      </c>
      <c r="I73" s="4">
        <v>7</v>
      </c>
      <c r="J73" s="6">
        <v>14</v>
      </c>
      <c r="K73" s="18">
        <f>J73/2</f>
        <v>7</v>
      </c>
      <c r="L73" s="12"/>
      <c r="M73" s="4">
        <v>6</v>
      </c>
      <c r="N73" s="4">
        <v>6</v>
      </c>
      <c r="O73" s="6">
        <v>12</v>
      </c>
      <c r="P73" s="18">
        <f>O73/2</f>
        <v>6</v>
      </c>
      <c r="Q73" s="12"/>
      <c r="R73" s="14"/>
      <c r="S73" s="14"/>
      <c r="T73" s="4">
        <v>7</v>
      </c>
      <c r="U73" s="14"/>
      <c r="V73" s="14"/>
      <c r="W73" s="14"/>
    </row>
    <row r="74" spans="1:23" ht="13.5" thickBot="1" x14ac:dyDescent="0.25">
      <c r="A74" s="16" t="s">
        <v>18</v>
      </c>
      <c r="B74" s="1" t="s">
        <v>9</v>
      </c>
      <c r="C74" s="7">
        <v>0.73333333333299999</v>
      </c>
      <c r="D74" s="7">
        <v>1.08</v>
      </c>
      <c r="E74" s="8">
        <v>0.82</v>
      </c>
      <c r="F74" s="18"/>
      <c r="G74" s="13"/>
      <c r="H74" s="7">
        <v>0.67500000000000004</v>
      </c>
      <c r="I74" s="7">
        <v>0.89090909090899995</v>
      </c>
      <c r="J74" s="8">
        <v>0.76296296296199995</v>
      </c>
      <c r="K74" s="18"/>
      <c r="L74" s="13"/>
      <c r="M74" s="7">
        <v>1.794871794871</v>
      </c>
      <c r="N74" s="7">
        <v>0.884615384615</v>
      </c>
      <c r="O74" s="8">
        <v>1.274725274725</v>
      </c>
      <c r="P74" s="13"/>
      <c r="Q74" s="13"/>
      <c r="R74" s="14"/>
      <c r="S74" s="14"/>
      <c r="T74" s="7">
        <v>1.28</v>
      </c>
      <c r="U74" s="14"/>
      <c r="V74" s="14"/>
      <c r="W74" s="14"/>
    </row>
    <row r="75" spans="1:23" ht="13.5" thickBot="1" x14ac:dyDescent="0.25">
      <c r="A75" s="16" t="s">
        <v>18</v>
      </c>
      <c r="B75" s="1" t="s">
        <v>10</v>
      </c>
      <c r="C75" s="9">
        <v>0.56699999999999995</v>
      </c>
      <c r="D75" s="9">
        <v>0.2</v>
      </c>
      <c r="E75" s="10">
        <v>0.76700000000000002</v>
      </c>
      <c r="F75" s="18">
        <f>E75/2</f>
        <v>0.38350000000000001</v>
      </c>
      <c r="G75" s="14">
        <f>F75*0.6</f>
        <v>0.2301</v>
      </c>
      <c r="H75" s="9">
        <v>0.46660000000000001</v>
      </c>
      <c r="I75" s="9">
        <v>0.4</v>
      </c>
      <c r="J75" s="10">
        <v>0.86660000000000004</v>
      </c>
      <c r="K75" s="18">
        <f>J75/2</f>
        <v>0.43330000000000002</v>
      </c>
      <c r="L75" s="14">
        <f>K75*0.6</f>
        <v>0.25997999999999999</v>
      </c>
      <c r="M75" s="9">
        <v>0.33339999999999997</v>
      </c>
      <c r="N75" s="9">
        <v>0.4</v>
      </c>
      <c r="O75" s="10">
        <v>0.73340000000000005</v>
      </c>
      <c r="P75" s="18">
        <f>O75/2</f>
        <v>0.36670000000000003</v>
      </c>
      <c r="Q75" s="14">
        <f>P75*0.6</f>
        <v>0.22002000000000002</v>
      </c>
      <c r="R75" s="14">
        <v>0.4</v>
      </c>
      <c r="S75" s="14">
        <f>Q75-R75</f>
        <v>-0.17998</v>
      </c>
      <c r="T75" s="9">
        <v>0.2</v>
      </c>
      <c r="U75" s="14">
        <f>T75*0.6</f>
        <v>0.12</v>
      </c>
      <c r="V75" s="14">
        <v>0.4</v>
      </c>
      <c r="W75" s="14">
        <f>U75-V75</f>
        <v>-0.28000000000000003</v>
      </c>
    </row>
    <row r="76" spans="1:23" ht="13.5" thickBot="1" x14ac:dyDescent="0.25">
      <c r="A76" s="16" t="s">
        <v>18</v>
      </c>
      <c r="B76" s="1" t="s">
        <v>8</v>
      </c>
      <c r="C76" s="4">
        <v>3</v>
      </c>
      <c r="D76" s="4">
        <v>1</v>
      </c>
      <c r="E76" s="6">
        <v>4</v>
      </c>
      <c r="F76" s="18">
        <f>E76/2</f>
        <v>2</v>
      </c>
      <c r="G76" s="12"/>
      <c r="H76" s="4">
        <v>2</v>
      </c>
      <c r="I76" s="4">
        <v>2</v>
      </c>
      <c r="J76" s="6">
        <v>4</v>
      </c>
      <c r="K76" s="18">
        <f>J76/2</f>
        <v>2</v>
      </c>
      <c r="L76" s="12"/>
      <c r="M76" s="4">
        <v>2</v>
      </c>
      <c r="N76" s="4">
        <v>2</v>
      </c>
      <c r="O76" s="6">
        <v>4</v>
      </c>
      <c r="P76" s="18">
        <f>O76/2</f>
        <v>2</v>
      </c>
      <c r="Q76" s="12"/>
      <c r="R76" s="14"/>
      <c r="S76" s="14"/>
      <c r="T76" s="4">
        <v>1</v>
      </c>
      <c r="U76" s="14"/>
      <c r="V76" s="14"/>
      <c r="W76" s="14"/>
    </row>
    <row r="77" spans="1:23" ht="13.5" thickBot="1" x14ac:dyDescent="0.25">
      <c r="A77" s="16" t="s">
        <v>63</v>
      </c>
      <c r="B77" s="1" t="s">
        <v>9</v>
      </c>
      <c r="C77" s="7">
        <v>0.82644628099100004</v>
      </c>
      <c r="D77" s="7">
        <v>0.65945945945899997</v>
      </c>
      <c r="E77" s="8">
        <v>0.72549019607800003</v>
      </c>
      <c r="F77" s="18"/>
      <c r="G77" s="13"/>
      <c r="H77" s="7">
        <v>0.79729729729700005</v>
      </c>
      <c r="I77" s="7">
        <v>0.71794871794799997</v>
      </c>
      <c r="J77" s="8">
        <v>0.75218658892099999</v>
      </c>
      <c r="K77" s="18"/>
      <c r="L77" s="13"/>
      <c r="M77" s="7">
        <v>0.78977272727199999</v>
      </c>
      <c r="N77" s="7">
        <v>0.65753424657500004</v>
      </c>
      <c r="O77" s="8">
        <v>0.716455696202</v>
      </c>
      <c r="P77" s="13"/>
      <c r="Q77" s="13"/>
      <c r="R77" s="14"/>
      <c r="S77" s="14"/>
      <c r="T77" s="7">
        <v>0.66137566137500003</v>
      </c>
      <c r="U77" s="14"/>
      <c r="V77" s="14"/>
      <c r="W77" s="14"/>
    </row>
    <row r="78" spans="1:23" ht="13.5" thickBot="1" x14ac:dyDescent="0.25">
      <c r="A78" s="16" t="s">
        <v>63</v>
      </c>
      <c r="B78" s="1" t="s">
        <v>10</v>
      </c>
      <c r="C78" s="9">
        <v>1.1332</v>
      </c>
      <c r="D78" s="9">
        <v>1.5996999999999999</v>
      </c>
      <c r="E78" s="10">
        <v>2.7328999999999999</v>
      </c>
      <c r="F78" s="18">
        <f>E78/2</f>
        <v>1.3664499999999999</v>
      </c>
      <c r="G78" s="14">
        <f>F78*0.6</f>
        <v>0.81986999999999999</v>
      </c>
      <c r="H78" s="9">
        <v>1.3997999999999999</v>
      </c>
      <c r="I78" s="9">
        <v>1.7330000000000001</v>
      </c>
      <c r="J78" s="10">
        <v>3.1328</v>
      </c>
      <c r="K78" s="18">
        <f>J78/2</f>
        <v>1.5664</v>
      </c>
      <c r="L78" s="14">
        <f>K78*0.6</f>
        <v>0.93984000000000001</v>
      </c>
      <c r="M78" s="9">
        <v>1.6664000000000001</v>
      </c>
      <c r="N78" s="9">
        <v>1.9330000000000001</v>
      </c>
      <c r="O78" s="10">
        <v>3.5994000000000002</v>
      </c>
      <c r="P78" s="18">
        <f>O78/2</f>
        <v>1.7997000000000001</v>
      </c>
      <c r="Q78" s="14">
        <f>P78*0.6</f>
        <v>1.07982</v>
      </c>
      <c r="R78" s="14">
        <v>1</v>
      </c>
      <c r="S78" s="14">
        <f>Q78-R78</f>
        <v>7.9820000000000002E-2</v>
      </c>
      <c r="T78" s="9">
        <v>1.4663999999999999</v>
      </c>
      <c r="U78" s="14">
        <f>T78*0.6</f>
        <v>0.87983999999999996</v>
      </c>
      <c r="V78" s="14">
        <v>1</v>
      </c>
      <c r="W78" s="14">
        <f>U78-V78</f>
        <v>-0.12016000000000004</v>
      </c>
    </row>
    <row r="79" spans="1:23" ht="13.5" thickBot="1" x14ac:dyDescent="0.25">
      <c r="A79" s="16" t="s">
        <v>63</v>
      </c>
      <c r="B79" s="1" t="s">
        <v>8</v>
      </c>
      <c r="C79" s="4">
        <v>4</v>
      </c>
      <c r="D79" s="4">
        <v>7</v>
      </c>
      <c r="E79" s="6">
        <v>11</v>
      </c>
      <c r="F79" s="18">
        <f>E79/2</f>
        <v>5.5</v>
      </c>
      <c r="G79" s="12"/>
      <c r="H79" s="4">
        <v>5</v>
      </c>
      <c r="I79" s="4">
        <v>8</v>
      </c>
      <c r="J79" s="6">
        <v>13</v>
      </c>
      <c r="K79" s="18">
        <f>J79/2</f>
        <v>6.5</v>
      </c>
      <c r="L79" s="12"/>
      <c r="M79" s="4">
        <v>6</v>
      </c>
      <c r="N79" s="4">
        <v>8</v>
      </c>
      <c r="O79" s="6">
        <v>14</v>
      </c>
      <c r="P79" s="18">
        <f>O79/2</f>
        <v>7</v>
      </c>
      <c r="Q79" s="12"/>
      <c r="R79" s="14"/>
      <c r="S79" s="14"/>
      <c r="T79" s="4">
        <v>7</v>
      </c>
      <c r="U79" s="14"/>
      <c r="V79" s="14"/>
      <c r="W79" s="14"/>
    </row>
    <row r="80" spans="1:23" ht="13.5" thickBot="1" x14ac:dyDescent="0.25">
      <c r="A80" s="16" t="s">
        <v>59</v>
      </c>
      <c r="B80" s="1" t="s">
        <v>9</v>
      </c>
      <c r="C80" s="7">
        <v>0.9</v>
      </c>
      <c r="D80" s="7">
        <v>0.77142857142800003</v>
      </c>
      <c r="E80" s="8">
        <v>0.830769230769</v>
      </c>
      <c r="F80" s="18"/>
      <c r="G80" s="13"/>
      <c r="H80" s="7">
        <v>1.0625</v>
      </c>
      <c r="I80" s="7">
        <v>0.52857142857100003</v>
      </c>
      <c r="J80" s="8">
        <v>0.69607843137199998</v>
      </c>
      <c r="K80" s="18"/>
      <c r="L80" s="13"/>
      <c r="M80" s="7">
        <v>0.91428571428500005</v>
      </c>
      <c r="N80" s="7">
        <v>0.77142857142800003</v>
      </c>
      <c r="O80" s="8">
        <v>0.84285714285699997</v>
      </c>
      <c r="P80" s="13"/>
      <c r="Q80" s="13"/>
      <c r="R80" s="14"/>
      <c r="S80" s="14"/>
      <c r="T80" s="7">
        <v>1.0142857142849999</v>
      </c>
      <c r="U80" s="14"/>
      <c r="V80" s="14"/>
      <c r="W80" s="14"/>
    </row>
    <row r="81" spans="1:25" ht="13.5" thickBot="1" x14ac:dyDescent="0.25">
      <c r="A81" s="16" t="s">
        <v>59</v>
      </c>
      <c r="B81" s="1" t="s">
        <v>10</v>
      </c>
      <c r="C81" s="9">
        <v>0.6</v>
      </c>
      <c r="D81" s="9">
        <v>0.6</v>
      </c>
      <c r="E81" s="10">
        <v>1.2</v>
      </c>
      <c r="F81" s="18">
        <f>E81/2</f>
        <v>0.6</v>
      </c>
      <c r="G81" s="14">
        <f>F81*0.6</f>
        <v>0.36</v>
      </c>
      <c r="H81" s="9">
        <v>0.6</v>
      </c>
      <c r="I81" s="9">
        <v>1.2</v>
      </c>
      <c r="J81" s="10">
        <v>1.8</v>
      </c>
      <c r="K81" s="18">
        <f>J81/2</f>
        <v>0.9</v>
      </c>
      <c r="L81" s="14">
        <f>K81*0.6</f>
        <v>0.54</v>
      </c>
      <c r="M81" s="9">
        <v>0.86670000000000003</v>
      </c>
      <c r="N81" s="9">
        <v>1.4568000000000001</v>
      </c>
      <c r="O81" s="10">
        <v>2.3235000000000001</v>
      </c>
      <c r="P81" s="18">
        <f>O81/2</f>
        <v>1.1617500000000001</v>
      </c>
      <c r="Q81" s="14">
        <f>P81*0.6</f>
        <v>0.69705000000000006</v>
      </c>
      <c r="R81" s="14">
        <v>1</v>
      </c>
      <c r="S81" s="14">
        <f>Q81-R81</f>
        <v>-0.30294999999999994</v>
      </c>
      <c r="T81" s="9">
        <v>0.86670000000000003</v>
      </c>
      <c r="U81" s="14">
        <f>T81*0.6</f>
        <v>0.52002000000000004</v>
      </c>
      <c r="V81" s="14">
        <v>1</v>
      </c>
      <c r="W81" s="14">
        <f>U81-V81</f>
        <v>-0.47997999999999996</v>
      </c>
    </row>
    <row r="82" spans="1:25" ht="13.5" thickBot="1" x14ac:dyDescent="0.25">
      <c r="A82" s="16" t="s">
        <v>59</v>
      </c>
      <c r="B82" s="1" t="s">
        <v>8</v>
      </c>
      <c r="C82" s="4">
        <v>1</v>
      </c>
      <c r="D82" s="4">
        <v>1</v>
      </c>
      <c r="E82" s="6">
        <v>2</v>
      </c>
      <c r="F82" s="18">
        <f>E82/2</f>
        <v>1</v>
      </c>
      <c r="G82" s="12"/>
      <c r="H82" s="4">
        <v>1</v>
      </c>
      <c r="I82" s="4">
        <v>2</v>
      </c>
      <c r="J82" s="6">
        <v>3</v>
      </c>
      <c r="K82" s="18">
        <f>J82/2</f>
        <v>1.5</v>
      </c>
      <c r="L82" s="12"/>
      <c r="M82" s="4">
        <v>2</v>
      </c>
      <c r="N82" s="4">
        <v>3</v>
      </c>
      <c r="O82" s="6">
        <v>5</v>
      </c>
      <c r="P82" s="18">
        <f>O82/2</f>
        <v>2.5</v>
      </c>
      <c r="Q82" s="12"/>
      <c r="R82" s="14"/>
      <c r="S82" s="14"/>
      <c r="T82" s="4">
        <v>2</v>
      </c>
      <c r="U82" s="14"/>
      <c r="V82" s="14"/>
      <c r="W82" s="14"/>
    </row>
    <row r="83" spans="1:25" ht="13.5" thickBot="1" x14ac:dyDescent="0.25">
      <c r="A83" s="16" t="s">
        <v>52</v>
      </c>
      <c r="B83" s="1" t="s">
        <v>9</v>
      </c>
      <c r="C83" s="7">
        <v>0.99834656084600004</v>
      </c>
      <c r="D83" s="7">
        <v>0.94157088122599997</v>
      </c>
      <c r="E83" s="8">
        <v>0.96946068875799996</v>
      </c>
      <c r="F83" s="18"/>
      <c r="G83" s="13"/>
      <c r="H83" s="7">
        <v>0.98143322475500006</v>
      </c>
      <c r="I83" s="7">
        <v>0.93108249216799999</v>
      </c>
      <c r="J83" s="8">
        <v>0.95709237758700005</v>
      </c>
      <c r="K83" s="18"/>
      <c r="L83" s="13"/>
      <c r="M83" s="7">
        <v>1.026944274341</v>
      </c>
      <c r="N83" s="7">
        <v>0.92248322147600004</v>
      </c>
      <c r="O83" s="8">
        <v>0.97710534742199995</v>
      </c>
      <c r="P83" s="13"/>
      <c r="Q83" s="13"/>
      <c r="R83" s="14"/>
      <c r="S83" s="14"/>
      <c r="T83" s="7">
        <v>0.98422090729699996</v>
      </c>
      <c r="U83" s="14"/>
      <c r="V83" s="14"/>
      <c r="W83" s="14"/>
    </row>
    <row r="84" spans="1:25" ht="13.5" thickBot="1" x14ac:dyDescent="0.25">
      <c r="A84" s="16" t="s">
        <v>52</v>
      </c>
      <c r="B84" s="1" t="s">
        <v>10</v>
      </c>
      <c r="C84" s="9">
        <v>22.3994</v>
      </c>
      <c r="D84" s="9">
        <v>22.132999999999999</v>
      </c>
      <c r="E84" s="10">
        <v>44.532400000000003</v>
      </c>
      <c r="F84" s="18">
        <f>E84/2</f>
        <v>22.266200000000001</v>
      </c>
      <c r="G84" s="14">
        <f>F84*0.6</f>
        <v>13.359720000000001</v>
      </c>
      <c r="H84" s="9">
        <v>22.599499999999999</v>
      </c>
      <c r="I84" s="9">
        <v>21.066099999999999</v>
      </c>
      <c r="J84" s="10">
        <v>43.665599999999998</v>
      </c>
      <c r="K84" s="18">
        <f>J84/2</f>
        <v>21.832799999999999</v>
      </c>
      <c r="L84" s="14">
        <f>K84*0.6</f>
        <v>13.099679999999999</v>
      </c>
      <c r="M84" s="9">
        <v>23.599699999999999</v>
      </c>
      <c r="N84" s="9">
        <v>21.599799999999998</v>
      </c>
      <c r="O84" s="10">
        <v>45.1995</v>
      </c>
      <c r="P84" s="18">
        <f>O84/2</f>
        <v>22.59975</v>
      </c>
      <c r="Q84" s="14">
        <f>P84*0.6</f>
        <v>13.559849999999999</v>
      </c>
      <c r="R84" s="14">
        <v>13</v>
      </c>
      <c r="S84" s="14">
        <f>Q84-R84</f>
        <v>0.55984999999999907</v>
      </c>
      <c r="T84" s="9">
        <v>22.467300000000002</v>
      </c>
      <c r="U84" s="14">
        <f>T84*0.6</f>
        <v>13.48038</v>
      </c>
      <c r="V84" s="14">
        <v>13</v>
      </c>
      <c r="W84" s="14">
        <f>U84-V84</f>
        <v>0.48038000000000025</v>
      </c>
    </row>
    <row r="85" spans="1:25" ht="13.5" thickBot="1" x14ac:dyDescent="0.25">
      <c r="A85" s="16" t="s">
        <v>52</v>
      </c>
      <c r="B85" s="1" t="s">
        <v>8</v>
      </c>
      <c r="C85" s="4">
        <v>100</v>
      </c>
      <c r="D85" s="4">
        <v>104</v>
      </c>
      <c r="E85" s="6">
        <v>204</v>
      </c>
      <c r="F85" s="18">
        <f>E85/2</f>
        <v>102</v>
      </c>
      <c r="G85" s="12"/>
      <c r="H85" s="4">
        <v>103</v>
      </c>
      <c r="I85" s="4">
        <v>99</v>
      </c>
      <c r="J85" s="6">
        <v>202</v>
      </c>
      <c r="K85" s="18">
        <f>J85/2</f>
        <v>101</v>
      </c>
      <c r="L85" s="12"/>
      <c r="M85" s="4">
        <v>114</v>
      </c>
      <c r="N85" s="4">
        <v>104</v>
      </c>
      <c r="O85" s="6">
        <v>218</v>
      </c>
      <c r="P85" s="18">
        <f>O85/2</f>
        <v>109</v>
      </c>
      <c r="Q85" s="12"/>
      <c r="R85" s="14"/>
      <c r="S85" s="14"/>
      <c r="T85" s="4">
        <v>104</v>
      </c>
      <c r="U85" s="14"/>
      <c r="V85" s="14"/>
      <c r="W85" s="14"/>
    </row>
    <row r="86" spans="1:25" ht="13.5" thickBot="1" x14ac:dyDescent="0.25">
      <c r="A86" s="16" t="s">
        <v>58</v>
      </c>
      <c r="B86" s="1" t="s">
        <v>9</v>
      </c>
      <c r="C86" s="7">
        <v>0.65822784810099999</v>
      </c>
      <c r="D86" s="7">
        <v>0.908163265306</v>
      </c>
      <c r="E86" s="8">
        <v>0.77868852459000004</v>
      </c>
      <c r="F86" s="18"/>
      <c r="G86" s="13"/>
      <c r="H86" s="7">
        <v>0.61612903225799998</v>
      </c>
      <c r="I86" s="7">
        <v>0.59508408796800005</v>
      </c>
      <c r="J86" s="8">
        <v>0.60445082555600005</v>
      </c>
      <c r="K86" s="18"/>
      <c r="L86" s="13"/>
      <c r="M86" s="7">
        <v>0.65290322580600002</v>
      </c>
      <c r="N86" s="7">
        <v>0.62325174825100005</v>
      </c>
      <c r="O86" s="8">
        <v>0.63522668056200005</v>
      </c>
      <c r="P86" s="13"/>
      <c r="Q86" s="13"/>
      <c r="R86" s="14"/>
      <c r="S86" s="14"/>
      <c r="T86" s="7">
        <v>0.57809847198599995</v>
      </c>
      <c r="U86" s="14"/>
      <c r="V86" s="14"/>
      <c r="W86" s="14"/>
    </row>
    <row r="87" spans="1:25" ht="13.5" thickBot="1" x14ac:dyDescent="0.25">
      <c r="A87" s="16" t="s">
        <v>58</v>
      </c>
      <c r="B87" s="1" t="s">
        <v>10</v>
      </c>
      <c r="C87" s="9">
        <v>5.5004999999999997</v>
      </c>
      <c r="D87" s="9">
        <v>5.0885999999999996</v>
      </c>
      <c r="E87" s="10">
        <v>10.5891</v>
      </c>
      <c r="F87" s="18">
        <f>E87/2</f>
        <v>5.2945500000000001</v>
      </c>
      <c r="G87" s="14">
        <f>F87*0.6</f>
        <v>3.1767300000000001</v>
      </c>
      <c r="H87" s="9">
        <v>5.2220000000000004</v>
      </c>
      <c r="I87" s="9">
        <v>4.8548</v>
      </c>
      <c r="J87" s="10">
        <v>10.0768</v>
      </c>
      <c r="K87" s="18">
        <f>J87/2</f>
        <v>5.0384000000000002</v>
      </c>
      <c r="L87" s="14">
        <f>K87*0.6</f>
        <v>3.0230399999999999</v>
      </c>
      <c r="M87" s="9">
        <v>4.8663999999999996</v>
      </c>
      <c r="N87" s="9">
        <v>3.7997999999999998</v>
      </c>
      <c r="O87" s="10">
        <v>8.6661999999999999</v>
      </c>
      <c r="P87" s="18">
        <f>O87/2</f>
        <v>4.3331</v>
      </c>
      <c r="Q87" s="14">
        <f>P87*0.6</f>
        <v>2.5998600000000001</v>
      </c>
      <c r="R87" s="14">
        <v>2.5</v>
      </c>
      <c r="S87" s="14">
        <f>Q87-R87</f>
        <v>9.986000000000006E-2</v>
      </c>
      <c r="T87" s="9">
        <v>4.1330999999999998</v>
      </c>
      <c r="U87" s="14">
        <f>T87*0.6</f>
        <v>2.47986</v>
      </c>
      <c r="V87" s="14">
        <v>2.5</v>
      </c>
      <c r="W87" s="14">
        <f>U87-V87</f>
        <v>-2.0140000000000047E-2</v>
      </c>
      <c r="X87">
        <v>6</v>
      </c>
      <c r="Y87" t="s">
        <v>94</v>
      </c>
    </row>
    <row r="88" spans="1:25" ht="13.5" thickBot="1" x14ac:dyDescent="0.25">
      <c r="A88" s="16" t="s">
        <v>58</v>
      </c>
      <c r="B88" s="1" t="s">
        <v>8</v>
      </c>
      <c r="C88" s="4">
        <v>21</v>
      </c>
      <c r="D88" s="4">
        <v>21</v>
      </c>
      <c r="E88" s="6">
        <v>42</v>
      </c>
      <c r="F88" s="18">
        <f>E88/2</f>
        <v>21</v>
      </c>
      <c r="G88" s="12"/>
      <c r="H88" s="4">
        <v>20</v>
      </c>
      <c r="I88" s="4">
        <v>26</v>
      </c>
      <c r="J88" s="6">
        <v>46</v>
      </c>
      <c r="K88" s="18">
        <f>J88/2</f>
        <v>23</v>
      </c>
      <c r="L88" s="12"/>
      <c r="M88" s="4">
        <v>26</v>
      </c>
      <c r="N88" s="4">
        <v>39</v>
      </c>
      <c r="O88" s="6">
        <v>65</v>
      </c>
      <c r="P88" s="18">
        <f>O88/2</f>
        <v>32.5</v>
      </c>
      <c r="Q88" s="12"/>
      <c r="R88" s="14"/>
      <c r="S88" s="14"/>
      <c r="T88" s="4">
        <v>38</v>
      </c>
      <c r="U88" s="14"/>
      <c r="V88" s="14"/>
      <c r="W88" s="14"/>
    </row>
    <row r="89" spans="1:25" ht="13.5" thickBot="1" x14ac:dyDescent="0.25">
      <c r="A89" s="16" t="s">
        <v>20</v>
      </c>
      <c r="B89" s="1" t="s">
        <v>9</v>
      </c>
      <c r="C89" s="7">
        <v>0.69794721407600002</v>
      </c>
      <c r="D89" s="7">
        <v>0.52325581395300003</v>
      </c>
      <c r="E89" s="8">
        <v>0.61021897810199999</v>
      </c>
      <c r="F89" s="18"/>
      <c r="G89" s="13"/>
      <c r="H89" s="7">
        <v>0.60087719298200004</v>
      </c>
      <c r="I89" s="7">
        <v>0.41269841269800001</v>
      </c>
      <c r="J89" s="8">
        <v>0.52399481193200004</v>
      </c>
      <c r="K89" s="18"/>
      <c r="L89" s="13"/>
      <c r="M89" s="7">
        <v>0.89330024813800002</v>
      </c>
      <c r="N89" s="7">
        <v>1.1228070175430001</v>
      </c>
      <c r="O89" s="8">
        <v>0.988372093023</v>
      </c>
      <c r="P89" s="13"/>
      <c r="Q89" s="13"/>
      <c r="R89" s="14"/>
      <c r="S89" s="14"/>
      <c r="T89" s="7">
        <v>0.62430939226500004</v>
      </c>
      <c r="U89" s="14"/>
      <c r="V89" s="14"/>
      <c r="W89" s="14"/>
    </row>
    <row r="90" spans="1:25" ht="13.5" thickBot="1" x14ac:dyDescent="0.25">
      <c r="A90" s="16" t="s">
        <v>20</v>
      </c>
      <c r="B90" s="1" t="s">
        <v>10</v>
      </c>
      <c r="C90" s="9">
        <v>1.4</v>
      </c>
      <c r="D90" s="9">
        <v>1.6</v>
      </c>
      <c r="E90" s="10">
        <v>3</v>
      </c>
      <c r="F90" s="18">
        <f>E90/2</f>
        <v>1.5</v>
      </c>
      <c r="G90" s="14">
        <f>F90*0.6</f>
        <v>0.89999999999999991</v>
      </c>
      <c r="H90" s="9">
        <v>1.6</v>
      </c>
      <c r="I90" s="9">
        <v>1.6</v>
      </c>
      <c r="J90" s="10">
        <v>3.2</v>
      </c>
      <c r="K90" s="18">
        <f>J90/2</f>
        <v>1.6</v>
      </c>
      <c r="L90" s="14">
        <f>K90*0.6</f>
        <v>0.96</v>
      </c>
      <c r="M90" s="9">
        <v>2</v>
      </c>
      <c r="N90" s="9">
        <v>2.4</v>
      </c>
      <c r="O90" s="10">
        <v>4.4000000000000004</v>
      </c>
      <c r="P90" s="18">
        <f>O90/2</f>
        <v>2.2000000000000002</v>
      </c>
      <c r="Q90" s="14">
        <f>P90*0.6</f>
        <v>1.32</v>
      </c>
      <c r="R90" s="14">
        <v>1</v>
      </c>
      <c r="S90" s="14">
        <f>Q90-R90</f>
        <v>0.32000000000000006</v>
      </c>
      <c r="T90" s="9">
        <v>1.6</v>
      </c>
      <c r="U90" s="14">
        <f>T90*0.6</f>
        <v>0.96</v>
      </c>
      <c r="V90" s="14">
        <v>1</v>
      </c>
      <c r="W90" s="14">
        <f>U90-V90</f>
        <v>-4.0000000000000036E-2</v>
      </c>
    </row>
    <row r="91" spans="1:25" ht="13.5" thickBot="1" x14ac:dyDescent="0.25">
      <c r="A91" s="16" t="s">
        <v>20</v>
      </c>
      <c r="B91" s="1" t="s">
        <v>8</v>
      </c>
      <c r="C91" s="4">
        <v>7</v>
      </c>
      <c r="D91" s="4">
        <v>8</v>
      </c>
      <c r="E91" s="6">
        <v>15</v>
      </c>
      <c r="F91" s="18">
        <f>E91/2</f>
        <v>7.5</v>
      </c>
      <c r="G91" s="12"/>
      <c r="H91" s="4">
        <v>9</v>
      </c>
      <c r="I91" s="4">
        <v>9</v>
      </c>
      <c r="J91" s="6">
        <v>18</v>
      </c>
      <c r="K91" s="18">
        <f>J91/2</f>
        <v>9</v>
      </c>
      <c r="L91" s="12"/>
      <c r="M91" s="4">
        <v>12</v>
      </c>
      <c r="N91" s="4">
        <v>12</v>
      </c>
      <c r="O91" s="6">
        <v>24</v>
      </c>
      <c r="P91" s="18">
        <f>O91/2</f>
        <v>12</v>
      </c>
      <c r="Q91" s="12"/>
      <c r="R91" s="14"/>
      <c r="S91" s="14"/>
      <c r="T91" s="4">
        <v>8</v>
      </c>
      <c r="U91" s="14"/>
      <c r="V91" s="14"/>
      <c r="W91" s="14"/>
    </row>
    <row r="92" spans="1:25" ht="13.5" thickBot="1" x14ac:dyDescent="0.25">
      <c r="A92" s="16" t="s">
        <v>76</v>
      </c>
      <c r="B92" s="1" t="s">
        <v>9</v>
      </c>
      <c r="C92" s="7">
        <v>0.84255319148899999</v>
      </c>
      <c r="D92" s="7">
        <v>0.87209302325500004</v>
      </c>
      <c r="E92" s="8">
        <v>0.85801217038499999</v>
      </c>
      <c r="F92" s="18"/>
      <c r="G92" s="13"/>
      <c r="H92" s="3"/>
      <c r="I92" s="3"/>
      <c r="J92" s="5"/>
      <c r="K92" s="18"/>
      <c r="L92" s="15"/>
      <c r="M92" s="3"/>
      <c r="N92" s="3"/>
      <c r="O92" s="5"/>
      <c r="P92" s="15"/>
      <c r="Q92" s="15"/>
      <c r="R92" s="14"/>
      <c r="S92" s="14"/>
      <c r="T92" s="3"/>
      <c r="U92" s="14"/>
      <c r="V92" s="14"/>
      <c r="W92" s="14"/>
    </row>
    <row r="93" spans="1:25" ht="13.5" thickBot="1" x14ac:dyDescent="0.25">
      <c r="A93" s="16" t="s">
        <v>76</v>
      </c>
      <c r="B93" s="1" t="s">
        <v>10</v>
      </c>
      <c r="C93" s="9">
        <v>1.2</v>
      </c>
      <c r="D93" s="9">
        <v>1.2</v>
      </c>
      <c r="E93" s="10">
        <v>2.4</v>
      </c>
      <c r="F93" s="18">
        <f>E93/2</f>
        <v>1.2</v>
      </c>
      <c r="G93" s="14">
        <f>F93*0.6</f>
        <v>0.72</v>
      </c>
      <c r="H93" s="3"/>
      <c r="I93" s="3"/>
      <c r="J93" s="5"/>
      <c r="K93" s="18"/>
      <c r="L93" s="14"/>
      <c r="M93" s="3"/>
      <c r="N93" s="3"/>
      <c r="O93" s="5"/>
      <c r="P93" s="18"/>
      <c r="Q93" s="14"/>
      <c r="R93" s="14"/>
      <c r="S93" s="14"/>
      <c r="T93" s="3"/>
      <c r="U93" s="14"/>
      <c r="V93" s="14"/>
      <c r="W93" s="14"/>
    </row>
    <row r="94" spans="1:25" ht="13.5" thickBot="1" x14ac:dyDescent="0.25">
      <c r="A94" s="16" t="s">
        <v>76</v>
      </c>
      <c r="B94" s="1" t="s">
        <v>8</v>
      </c>
      <c r="C94" s="4">
        <v>6</v>
      </c>
      <c r="D94" s="4">
        <v>6</v>
      </c>
      <c r="E94" s="6">
        <v>12</v>
      </c>
      <c r="F94" s="18">
        <f>E94/2</f>
        <v>6</v>
      </c>
      <c r="G94" s="12"/>
      <c r="H94" s="3"/>
      <c r="I94" s="3"/>
      <c r="J94" s="5"/>
      <c r="K94" s="18"/>
      <c r="L94" s="15"/>
      <c r="M94" s="3"/>
      <c r="N94" s="3"/>
      <c r="O94" s="5"/>
      <c r="P94" s="18"/>
      <c r="Q94" s="15"/>
      <c r="R94" s="14"/>
      <c r="S94" s="14"/>
      <c r="T94" s="3"/>
      <c r="U94" s="14"/>
      <c r="V94" s="14"/>
      <c r="W94" s="14"/>
    </row>
    <row r="95" spans="1:25" ht="13.5" thickBot="1" x14ac:dyDescent="0.25">
      <c r="A95" s="16" t="s">
        <v>16</v>
      </c>
      <c r="B95" s="1" t="s">
        <v>9</v>
      </c>
      <c r="C95" s="3"/>
      <c r="D95" s="7">
        <v>0.98181818181799996</v>
      </c>
      <c r="E95" s="8">
        <v>0.98181818181799996</v>
      </c>
      <c r="F95" s="18"/>
      <c r="G95" s="13"/>
      <c r="H95" s="7">
        <v>0.50909090908999999</v>
      </c>
      <c r="I95" s="7">
        <v>0.96428571428499998</v>
      </c>
      <c r="J95" s="8">
        <v>0.78417266187000001</v>
      </c>
      <c r="K95" s="18"/>
      <c r="L95" s="13"/>
      <c r="M95" s="7">
        <v>0.43396226415</v>
      </c>
      <c r="N95" s="7">
        <v>0.92045454545399996</v>
      </c>
      <c r="O95" s="8">
        <v>0.73758865248200001</v>
      </c>
      <c r="P95" s="13"/>
      <c r="Q95" s="13"/>
      <c r="R95" s="14"/>
      <c r="S95" s="14"/>
      <c r="T95" s="7">
        <v>0.86666666666600001</v>
      </c>
      <c r="U95" s="14"/>
      <c r="V95" s="14"/>
      <c r="W95" s="14"/>
    </row>
    <row r="96" spans="1:25" ht="13.5" thickBot="1" x14ac:dyDescent="0.25">
      <c r="A96" s="16" t="s">
        <v>16</v>
      </c>
      <c r="B96" s="1" t="s">
        <v>10</v>
      </c>
      <c r="C96" s="3"/>
      <c r="D96" s="9">
        <v>0.2</v>
      </c>
      <c r="E96" s="10">
        <v>0.2</v>
      </c>
      <c r="F96" s="18">
        <f>E96/2</f>
        <v>0.1</v>
      </c>
      <c r="G96" s="14">
        <f>F96*0.6</f>
        <v>0.06</v>
      </c>
      <c r="H96" s="9">
        <v>0.2</v>
      </c>
      <c r="I96" s="9">
        <v>0.4</v>
      </c>
      <c r="J96" s="10">
        <v>0.6</v>
      </c>
      <c r="K96" s="18">
        <f>J96/2</f>
        <v>0.3</v>
      </c>
      <c r="L96" s="14">
        <f>K96*0.6</f>
        <v>0.18</v>
      </c>
      <c r="M96" s="9">
        <v>0.2</v>
      </c>
      <c r="N96" s="9">
        <v>0.4</v>
      </c>
      <c r="O96" s="10">
        <v>0.6</v>
      </c>
      <c r="P96" s="18">
        <f>O96/2</f>
        <v>0.3</v>
      </c>
      <c r="Q96" s="14">
        <f>P96*0.6</f>
        <v>0.18</v>
      </c>
      <c r="R96" s="14">
        <v>0</v>
      </c>
      <c r="S96" s="14">
        <f>Q96-R96</f>
        <v>0.18</v>
      </c>
      <c r="T96" s="9">
        <v>0.2</v>
      </c>
      <c r="U96" s="14">
        <f>T96*0.6</f>
        <v>0.12</v>
      </c>
      <c r="V96" s="14">
        <v>0</v>
      </c>
      <c r="W96" s="14">
        <f>U96-V96</f>
        <v>0.12</v>
      </c>
    </row>
    <row r="97" spans="1:24" ht="13.5" thickBot="1" x14ac:dyDescent="0.25">
      <c r="A97" s="16" t="s">
        <v>16</v>
      </c>
      <c r="B97" s="1" t="s">
        <v>8</v>
      </c>
      <c r="C97" s="3"/>
      <c r="D97" s="4">
        <v>1</v>
      </c>
      <c r="E97" s="6">
        <v>1</v>
      </c>
      <c r="F97" s="18">
        <f>E97/2</f>
        <v>0.5</v>
      </c>
      <c r="G97" s="12"/>
      <c r="H97" s="4">
        <v>1</v>
      </c>
      <c r="I97" s="4">
        <v>2</v>
      </c>
      <c r="J97" s="6">
        <v>3</v>
      </c>
      <c r="K97" s="18">
        <f>J97/2</f>
        <v>1.5</v>
      </c>
      <c r="L97" s="12"/>
      <c r="M97" s="4">
        <v>1</v>
      </c>
      <c r="N97" s="4">
        <v>2</v>
      </c>
      <c r="O97" s="6">
        <v>3</v>
      </c>
      <c r="P97" s="18">
        <f>O97/2</f>
        <v>1.5</v>
      </c>
      <c r="Q97" s="12"/>
      <c r="R97" s="14"/>
      <c r="S97" s="14"/>
      <c r="T97" s="4">
        <v>1</v>
      </c>
      <c r="U97" s="14"/>
      <c r="V97" s="14"/>
      <c r="W97" s="14"/>
    </row>
    <row r="98" spans="1:24" ht="13.5" thickBot="1" x14ac:dyDescent="0.25">
      <c r="A98" s="16" t="s">
        <v>39</v>
      </c>
      <c r="B98" s="1" t="s">
        <v>9</v>
      </c>
      <c r="C98" s="7">
        <v>0.96453900709200002</v>
      </c>
      <c r="D98" s="7">
        <v>0.76687116564400004</v>
      </c>
      <c r="E98" s="8">
        <v>0.85855263157799999</v>
      </c>
      <c r="F98" s="18"/>
      <c r="G98" s="13"/>
      <c r="H98" s="7">
        <v>0.61827956989199995</v>
      </c>
      <c r="I98" s="7">
        <v>0.71428571428499998</v>
      </c>
      <c r="J98" s="8">
        <v>0.65950920245300004</v>
      </c>
      <c r="K98" s="18"/>
      <c r="L98" s="13"/>
      <c r="M98" s="7">
        <v>0.79518072289099995</v>
      </c>
      <c r="N98" s="7">
        <v>0.88288288288200001</v>
      </c>
      <c r="O98" s="8">
        <v>0.83032490974700002</v>
      </c>
      <c r="P98" s="13"/>
      <c r="Q98" s="13"/>
      <c r="R98" s="14"/>
      <c r="S98" s="14"/>
      <c r="T98" s="7">
        <v>0.31428571428500002</v>
      </c>
      <c r="U98" s="14"/>
      <c r="V98" s="14"/>
      <c r="W98" s="14"/>
    </row>
    <row r="99" spans="1:24" ht="13.5" thickBot="1" x14ac:dyDescent="0.25">
      <c r="A99" s="16" t="s">
        <v>39</v>
      </c>
      <c r="B99" s="1" t="s">
        <v>10</v>
      </c>
      <c r="C99" s="9">
        <v>0.99990000000000001</v>
      </c>
      <c r="D99" s="9">
        <v>1.1332</v>
      </c>
      <c r="E99" s="10">
        <v>2.1331000000000002</v>
      </c>
      <c r="F99" s="18">
        <f>E99/2</f>
        <v>1.0665500000000001</v>
      </c>
      <c r="G99" s="14">
        <f>F99*0.6</f>
        <v>0.63993</v>
      </c>
      <c r="H99" s="9">
        <v>0.99990000000000001</v>
      </c>
      <c r="I99" s="9">
        <v>0.99990000000000001</v>
      </c>
      <c r="J99" s="10">
        <v>1.9998</v>
      </c>
      <c r="K99" s="18">
        <f>J99/2</f>
        <v>0.99990000000000001</v>
      </c>
      <c r="L99" s="14">
        <f>K99*0.6</f>
        <v>0.59994000000000003</v>
      </c>
      <c r="M99" s="9">
        <v>0.99990000000000001</v>
      </c>
      <c r="N99" s="9">
        <v>0.79990000000000006</v>
      </c>
      <c r="O99" s="10">
        <v>1.7998000000000001</v>
      </c>
      <c r="P99" s="18">
        <f>O99/2</f>
        <v>0.89990000000000003</v>
      </c>
      <c r="Q99" s="14">
        <f>P99*0.6</f>
        <v>0.53993999999999998</v>
      </c>
      <c r="R99" s="14">
        <v>1</v>
      </c>
      <c r="S99" s="14">
        <f>Q99-R99</f>
        <v>-0.46006000000000002</v>
      </c>
      <c r="T99" s="9">
        <v>0.4</v>
      </c>
      <c r="U99" s="14">
        <f>T99*0.6</f>
        <v>0.24</v>
      </c>
      <c r="V99" s="14">
        <v>1</v>
      </c>
      <c r="W99" s="14">
        <f>U99-V99</f>
        <v>-0.76</v>
      </c>
    </row>
    <row r="100" spans="1:24" ht="13.5" thickBot="1" x14ac:dyDescent="0.25">
      <c r="A100" s="16" t="s">
        <v>39</v>
      </c>
      <c r="B100" s="1" t="s">
        <v>8</v>
      </c>
      <c r="C100" s="4">
        <v>5</v>
      </c>
      <c r="D100" s="4">
        <v>5</v>
      </c>
      <c r="E100" s="6">
        <v>10</v>
      </c>
      <c r="F100" s="18">
        <f>E100/2</f>
        <v>5</v>
      </c>
      <c r="G100" s="12"/>
      <c r="H100" s="4">
        <v>5</v>
      </c>
      <c r="I100" s="4">
        <v>4</v>
      </c>
      <c r="J100" s="6">
        <v>9</v>
      </c>
      <c r="K100" s="18">
        <f>J100/2</f>
        <v>4.5</v>
      </c>
      <c r="L100" s="12"/>
      <c r="M100" s="4">
        <v>5</v>
      </c>
      <c r="N100" s="4">
        <v>4</v>
      </c>
      <c r="O100" s="6">
        <v>9</v>
      </c>
      <c r="P100" s="18">
        <f>O100/2</f>
        <v>4.5</v>
      </c>
      <c r="Q100" s="12"/>
      <c r="R100" s="14"/>
      <c r="S100" s="14"/>
      <c r="T100" s="4">
        <v>2</v>
      </c>
      <c r="U100" s="14"/>
      <c r="V100" s="14"/>
      <c r="W100" s="14"/>
    </row>
    <row r="101" spans="1:24" ht="13.5" thickBot="1" x14ac:dyDescent="0.25">
      <c r="A101" s="16" t="s">
        <v>36</v>
      </c>
      <c r="B101" s="1" t="s">
        <v>9</v>
      </c>
      <c r="C101" s="7">
        <v>0.70566037735800002</v>
      </c>
      <c r="D101" s="7">
        <v>0.82389937106900002</v>
      </c>
      <c r="E101" s="8">
        <v>0.75</v>
      </c>
      <c r="F101" s="18"/>
      <c r="G101" s="13"/>
      <c r="H101" s="7">
        <v>0.70217391304300003</v>
      </c>
      <c r="I101" s="7">
        <v>0.79508196721299995</v>
      </c>
      <c r="J101" s="8">
        <v>0.743341404358</v>
      </c>
      <c r="K101" s="18"/>
      <c r="L101" s="13"/>
      <c r="M101" s="7">
        <v>0.93498452012300004</v>
      </c>
      <c r="N101" s="7">
        <v>0.77570093457900002</v>
      </c>
      <c r="O101" s="8">
        <v>0.85559006211099997</v>
      </c>
      <c r="P101" s="13"/>
      <c r="Q101" s="13"/>
      <c r="R101" s="14"/>
      <c r="S101" s="14"/>
      <c r="T101" s="7">
        <v>0.87283236994199997</v>
      </c>
      <c r="U101" s="14"/>
      <c r="V101" s="14"/>
      <c r="W101" s="14"/>
    </row>
    <row r="102" spans="1:24" ht="13.5" thickBot="1" x14ac:dyDescent="0.25">
      <c r="A102" s="16" t="s">
        <v>36</v>
      </c>
      <c r="B102" s="1" t="s">
        <v>10</v>
      </c>
      <c r="C102" s="9">
        <v>2</v>
      </c>
      <c r="D102" s="9">
        <v>1.2</v>
      </c>
      <c r="E102" s="10">
        <v>3.2</v>
      </c>
      <c r="F102" s="18">
        <f>E102/2</f>
        <v>1.6</v>
      </c>
      <c r="G102" s="14">
        <f>F102*0.6</f>
        <v>0.96</v>
      </c>
      <c r="H102" s="9">
        <v>2.2000000000000002</v>
      </c>
      <c r="I102" s="9">
        <v>1.6</v>
      </c>
      <c r="J102" s="10">
        <v>3.8</v>
      </c>
      <c r="K102" s="18">
        <f>J102/2</f>
        <v>1.9</v>
      </c>
      <c r="L102" s="14">
        <f>K102*0.6</f>
        <v>1.1399999999999999</v>
      </c>
      <c r="M102" s="9">
        <v>2</v>
      </c>
      <c r="N102" s="9">
        <v>1.6</v>
      </c>
      <c r="O102" s="10">
        <v>3.6</v>
      </c>
      <c r="P102" s="18">
        <f>O102/2</f>
        <v>1.8</v>
      </c>
      <c r="Q102" s="14">
        <f>P102*0.6</f>
        <v>1.08</v>
      </c>
      <c r="R102" s="14"/>
      <c r="S102" s="31" t="s">
        <v>87</v>
      </c>
      <c r="T102" s="9">
        <v>1.8</v>
      </c>
      <c r="U102" s="14">
        <f>T102*0.6</f>
        <v>1.08</v>
      </c>
      <c r="V102" s="14"/>
      <c r="W102" s="31" t="s">
        <v>87</v>
      </c>
    </row>
    <row r="103" spans="1:24" ht="13.5" thickBot="1" x14ac:dyDescent="0.25">
      <c r="A103" s="16" t="s">
        <v>36</v>
      </c>
      <c r="B103" s="1" t="s">
        <v>8</v>
      </c>
      <c r="C103" s="4">
        <v>10</v>
      </c>
      <c r="D103" s="4">
        <v>6</v>
      </c>
      <c r="E103" s="6">
        <v>16</v>
      </c>
      <c r="F103" s="18">
        <f>E103/2</f>
        <v>8</v>
      </c>
      <c r="G103" s="12"/>
      <c r="H103" s="4">
        <v>11</v>
      </c>
      <c r="I103" s="4">
        <v>8</v>
      </c>
      <c r="J103" s="6">
        <v>19</v>
      </c>
      <c r="K103" s="18">
        <f>J103/2</f>
        <v>9.5</v>
      </c>
      <c r="L103" s="12"/>
      <c r="M103" s="4">
        <v>10</v>
      </c>
      <c r="N103" s="4">
        <v>8</v>
      </c>
      <c r="O103" s="6">
        <v>18</v>
      </c>
      <c r="P103" s="18">
        <f>O103/2</f>
        <v>9</v>
      </c>
      <c r="Q103" s="12"/>
      <c r="R103" s="14"/>
      <c r="S103" s="14"/>
      <c r="T103" s="4">
        <v>9</v>
      </c>
      <c r="U103" s="14"/>
      <c r="V103" s="14"/>
      <c r="W103" s="14"/>
    </row>
    <row r="104" spans="1:24" ht="13.5" thickBot="1" x14ac:dyDescent="0.25">
      <c r="A104" s="16" t="s">
        <v>42</v>
      </c>
      <c r="B104" s="1" t="s">
        <v>9</v>
      </c>
      <c r="C104" s="7">
        <v>0.54444444444399998</v>
      </c>
      <c r="D104" s="7">
        <v>0.56164383561599995</v>
      </c>
      <c r="E104" s="8">
        <v>0.55388471177900001</v>
      </c>
      <c r="F104" s="18"/>
      <c r="G104" s="13"/>
      <c r="H104" s="7">
        <v>0.55681818181800002</v>
      </c>
      <c r="I104" s="7">
        <v>0.69672131147500005</v>
      </c>
      <c r="J104" s="8">
        <v>0.61409395973100001</v>
      </c>
      <c r="K104" s="18"/>
      <c r="L104" s="13"/>
      <c r="M104" s="7">
        <v>0.76190476190400003</v>
      </c>
      <c r="N104" s="7">
        <v>0.64327485380100002</v>
      </c>
      <c r="O104" s="8">
        <v>0.69109947643900005</v>
      </c>
      <c r="P104" s="13"/>
      <c r="Q104" s="13"/>
      <c r="R104" s="14"/>
      <c r="S104" s="32"/>
      <c r="T104" s="7">
        <v>0.77302631578900005</v>
      </c>
      <c r="U104" s="14"/>
      <c r="V104" s="14"/>
      <c r="W104" s="32"/>
    </row>
    <row r="105" spans="1:24" ht="13.5" thickBot="1" x14ac:dyDescent="0.25">
      <c r="A105" s="16" t="s">
        <v>42</v>
      </c>
      <c r="B105" s="1" t="s">
        <v>10</v>
      </c>
      <c r="C105" s="9">
        <v>0.36649999999999999</v>
      </c>
      <c r="D105" s="9">
        <v>0.5665</v>
      </c>
      <c r="E105" s="10">
        <v>0.93300000000000005</v>
      </c>
      <c r="F105" s="18">
        <f>E105/2</f>
        <v>0.46650000000000003</v>
      </c>
      <c r="G105" s="14">
        <f>F105*0.6</f>
        <v>0.27989999999999998</v>
      </c>
      <c r="H105" s="9">
        <v>0.86639999999999995</v>
      </c>
      <c r="I105" s="9">
        <v>0.5998</v>
      </c>
      <c r="J105" s="10">
        <v>1.4661999999999999</v>
      </c>
      <c r="K105" s="18">
        <f>J105/2</f>
        <v>0.73309999999999997</v>
      </c>
      <c r="L105" s="14">
        <f>K105*0.6</f>
        <v>0.43985999999999997</v>
      </c>
      <c r="M105" s="9">
        <v>0.73319999999999996</v>
      </c>
      <c r="N105" s="9">
        <v>0.99980000000000002</v>
      </c>
      <c r="O105" s="10">
        <v>1.7330000000000001</v>
      </c>
      <c r="P105" s="18">
        <f>O105/2</f>
        <v>0.86650000000000005</v>
      </c>
      <c r="Q105" s="14">
        <f>P105*0.6</f>
        <v>0.51990000000000003</v>
      </c>
      <c r="R105" s="14"/>
      <c r="S105" s="25" t="s">
        <v>88</v>
      </c>
      <c r="T105" s="9">
        <v>1.3331999999999999</v>
      </c>
      <c r="U105" s="14">
        <f>T105*0.6</f>
        <v>0.79991999999999996</v>
      </c>
      <c r="V105" s="14"/>
      <c r="W105" s="25" t="s">
        <v>88</v>
      </c>
    </row>
    <row r="106" spans="1:24" ht="13.5" thickBot="1" x14ac:dyDescent="0.25">
      <c r="A106" s="16" t="s">
        <v>42</v>
      </c>
      <c r="B106" s="1" t="s">
        <v>8</v>
      </c>
      <c r="C106" s="4">
        <v>6</v>
      </c>
      <c r="D106" s="4">
        <v>7</v>
      </c>
      <c r="E106" s="6">
        <v>13</v>
      </c>
      <c r="F106" s="18">
        <f>E106/2</f>
        <v>6.5</v>
      </c>
      <c r="G106" s="12"/>
      <c r="H106" s="4">
        <v>11</v>
      </c>
      <c r="I106" s="4">
        <v>8</v>
      </c>
      <c r="J106" s="6">
        <v>19</v>
      </c>
      <c r="K106" s="18">
        <f>J106/2</f>
        <v>9.5</v>
      </c>
      <c r="L106" s="12"/>
      <c r="M106" s="4">
        <v>7</v>
      </c>
      <c r="N106" s="4">
        <v>10</v>
      </c>
      <c r="O106" s="6">
        <v>17</v>
      </c>
      <c r="P106" s="18">
        <f>O106/2</f>
        <v>8.5</v>
      </c>
      <c r="Q106" s="12"/>
      <c r="R106" s="14"/>
      <c r="S106" s="14"/>
      <c r="T106" s="4">
        <v>10</v>
      </c>
      <c r="U106" s="14"/>
      <c r="V106" s="14"/>
      <c r="W106" s="14"/>
    </row>
    <row r="107" spans="1:24" ht="13.5" thickBot="1" x14ac:dyDescent="0.25">
      <c r="A107" s="16" t="s">
        <v>28</v>
      </c>
      <c r="B107" s="1" t="s">
        <v>9</v>
      </c>
      <c r="C107" s="7">
        <v>0.92878338278899997</v>
      </c>
      <c r="D107" s="7">
        <v>0.90047770700600005</v>
      </c>
      <c r="E107" s="8">
        <v>0.91513056835600004</v>
      </c>
      <c r="F107" s="18"/>
      <c r="G107" s="13"/>
      <c r="H107" s="7">
        <v>0.97106824925799995</v>
      </c>
      <c r="I107" s="7">
        <v>0.81217277486899997</v>
      </c>
      <c r="J107" s="8">
        <v>0.88664812239199997</v>
      </c>
      <c r="K107" s="18"/>
      <c r="L107" s="13"/>
      <c r="M107" s="7">
        <v>0.94622905027899995</v>
      </c>
      <c r="N107" s="7">
        <v>0.80795148247899995</v>
      </c>
      <c r="O107" s="8">
        <v>0.87585733882000005</v>
      </c>
      <c r="P107" s="13"/>
      <c r="Q107" s="13"/>
      <c r="R107" s="14"/>
      <c r="S107" s="14"/>
      <c r="T107" s="7">
        <v>0.95746214852099998</v>
      </c>
      <c r="U107" s="14"/>
      <c r="V107" s="14"/>
      <c r="W107" s="14"/>
    </row>
    <row r="108" spans="1:24" ht="13.5" thickBot="1" x14ac:dyDescent="0.25">
      <c r="A108" s="16" t="s">
        <v>28</v>
      </c>
      <c r="B108" s="1" t="s">
        <v>10</v>
      </c>
      <c r="C108" s="9">
        <v>5.6</v>
      </c>
      <c r="D108" s="9">
        <v>5.6</v>
      </c>
      <c r="E108" s="10">
        <v>11.2</v>
      </c>
      <c r="F108" s="18">
        <f>E108/2</f>
        <v>5.6</v>
      </c>
      <c r="G108" s="14">
        <f>F108*0.6</f>
        <v>3.36</v>
      </c>
      <c r="H108" s="9">
        <v>5.4</v>
      </c>
      <c r="I108" s="9">
        <v>6.6</v>
      </c>
      <c r="J108" s="10">
        <v>12</v>
      </c>
      <c r="K108" s="18">
        <f>J108/2</f>
        <v>6</v>
      </c>
      <c r="L108" s="14">
        <f>K108*0.6</f>
        <v>3.5999999999999996</v>
      </c>
      <c r="M108" s="9">
        <v>6</v>
      </c>
      <c r="N108" s="9">
        <v>6.2</v>
      </c>
      <c r="O108" s="10">
        <v>12.2</v>
      </c>
      <c r="P108" s="18">
        <f>O108/2</f>
        <v>6.1</v>
      </c>
      <c r="Q108" s="14">
        <f>P108*0.6</f>
        <v>3.6599999999999997</v>
      </c>
      <c r="R108" s="14">
        <v>2</v>
      </c>
      <c r="S108" s="14">
        <f>Q108-R108</f>
        <v>1.6599999999999997</v>
      </c>
      <c r="T108" s="9">
        <v>6.2</v>
      </c>
      <c r="U108" s="14">
        <f>T108*0.6</f>
        <v>3.7199999999999998</v>
      </c>
      <c r="V108" s="14">
        <v>2</v>
      </c>
      <c r="W108" s="14">
        <f>U108-V108</f>
        <v>1.7199999999999998</v>
      </c>
      <c r="X108">
        <v>4</v>
      </c>
    </row>
    <row r="109" spans="1:24" ht="13.5" thickBot="1" x14ac:dyDescent="0.25">
      <c r="A109" s="16" t="s">
        <v>28</v>
      </c>
      <c r="B109" s="1" t="s">
        <v>8</v>
      </c>
      <c r="C109" s="4">
        <v>28</v>
      </c>
      <c r="D109" s="4">
        <v>28</v>
      </c>
      <c r="E109" s="6">
        <v>56</v>
      </c>
      <c r="F109" s="18">
        <f>E109/2</f>
        <v>28</v>
      </c>
      <c r="G109" s="12"/>
      <c r="H109" s="4">
        <v>27</v>
      </c>
      <c r="I109" s="4">
        <v>33</v>
      </c>
      <c r="J109" s="6">
        <v>60</v>
      </c>
      <c r="K109" s="18">
        <f>J109/2</f>
        <v>30</v>
      </c>
      <c r="L109" s="12"/>
      <c r="M109" s="4">
        <v>30</v>
      </c>
      <c r="N109" s="4">
        <v>32</v>
      </c>
      <c r="O109" s="6">
        <v>62</v>
      </c>
      <c r="P109" s="18">
        <f>O109/2</f>
        <v>31</v>
      </c>
      <c r="Q109" s="12"/>
      <c r="R109" s="14"/>
      <c r="S109" s="14"/>
      <c r="T109" s="4">
        <v>31</v>
      </c>
      <c r="U109" s="14"/>
      <c r="V109" s="14"/>
      <c r="W109" s="14"/>
    </row>
    <row r="110" spans="1:24" ht="13.5" thickBot="1" x14ac:dyDescent="0.25">
      <c r="A110" s="16" t="s">
        <v>71</v>
      </c>
      <c r="B110" s="1" t="s">
        <v>9</v>
      </c>
      <c r="C110" s="3"/>
      <c r="D110" s="7">
        <v>0.92307692307599998</v>
      </c>
      <c r="E110" s="8">
        <v>0.92307692307599998</v>
      </c>
      <c r="F110" s="18"/>
      <c r="G110" s="13"/>
      <c r="H110" s="3"/>
      <c r="I110" s="7">
        <v>0.32258064516099999</v>
      </c>
      <c r="J110" s="8">
        <v>0.32258064516099999</v>
      </c>
      <c r="K110" s="18"/>
      <c r="L110" s="13"/>
      <c r="M110" s="3"/>
      <c r="N110" s="7">
        <v>0.32258064516099999</v>
      </c>
      <c r="O110" s="8">
        <v>0.32258064516099999</v>
      </c>
      <c r="P110" s="13"/>
      <c r="Q110" s="13"/>
      <c r="R110" s="14"/>
      <c r="S110" s="14"/>
      <c r="T110" s="3"/>
      <c r="U110" s="14"/>
      <c r="V110" s="14"/>
      <c r="W110" s="14"/>
    </row>
    <row r="111" spans="1:24" ht="13.5" thickBot="1" x14ac:dyDescent="0.25">
      <c r="A111" s="16" t="s">
        <v>71</v>
      </c>
      <c r="B111" s="1" t="s">
        <v>10</v>
      </c>
      <c r="C111" s="3"/>
      <c r="D111" s="9">
        <v>0.2</v>
      </c>
      <c r="E111" s="10">
        <v>0.2</v>
      </c>
      <c r="F111" s="18">
        <f>E111/2</f>
        <v>0.1</v>
      </c>
      <c r="G111" s="14">
        <f>F111*0.6</f>
        <v>0.06</v>
      </c>
      <c r="H111" s="3"/>
      <c r="I111" s="9">
        <v>0.2</v>
      </c>
      <c r="J111" s="10">
        <v>0.2</v>
      </c>
      <c r="K111" s="18">
        <f>J111/2</f>
        <v>0.1</v>
      </c>
      <c r="L111" s="14">
        <f>K111*0.6</f>
        <v>0.06</v>
      </c>
      <c r="M111" s="3"/>
      <c r="N111" s="9">
        <v>0.2</v>
      </c>
      <c r="O111" s="10">
        <v>0.2</v>
      </c>
      <c r="P111" s="18">
        <f>O111/2</f>
        <v>0.1</v>
      </c>
      <c r="Q111" s="14">
        <f>P111*0.6</f>
        <v>0.06</v>
      </c>
      <c r="R111" s="14"/>
      <c r="S111" s="14"/>
      <c r="T111" s="3"/>
      <c r="U111" s="14"/>
      <c r="V111" s="14"/>
      <c r="W111" s="14"/>
    </row>
    <row r="112" spans="1:24" ht="13.5" thickBot="1" x14ac:dyDescent="0.25">
      <c r="A112" s="16" t="s">
        <v>71</v>
      </c>
      <c r="B112" s="1" t="s">
        <v>8</v>
      </c>
      <c r="C112" s="3"/>
      <c r="D112" s="4">
        <v>1</v>
      </c>
      <c r="E112" s="6">
        <v>1</v>
      </c>
      <c r="F112" s="18">
        <f>E112/2</f>
        <v>0.5</v>
      </c>
      <c r="G112" s="12"/>
      <c r="H112" s="3"/>
      <c r="I112" s="4">
        <v>1</v>
      </c>
      <c r="J112" s="6">
        <v>1</v>
      </c>
      <c r="K112" s="18">
        <f>J112/2</f>
        <v>0.5</v>
      </c>
      <c r="L112" s="12"/>
      <c r="M112" s="3"/>
      <c r="N112" s="4">
        <v>1</v>
      </c>
      <c r="O112" s="6">
        <v>1</v>
      </c>
      <c r="P112" s="18">
        <f>O112/2</f>
        <v>0.5</v>
      </c>
      <c r="Q112" s="12"/>
      <c r="R112" s="14"/>
      <c r="S112" s="14"/>
      <c r="T112" s="3"/>
      <c r="U112" s="14"/>
      <c r="V112" s="14"/>
      <c r="W112" s="14"/>
    </row>
    <row r="113" spans="1:23" ht="13.5" thickBot="1" x14ac:dyDescent="0.25">
      <c r="A113" s="16" t="s">
        <v>21</v>
      </c>
      <c r="B113" s="1" t="s">
        <v>9</v>
      </c>
      <c r="C113" s="7">
        <v>1.268817204301</v>
      </c>
      <c r="D113" s="7">
        <v>0.21541950113300001</v>
      </c>
      <c r="E113" s="8">
        <v>0.39887640449400003</v>
      </c>
      <c r="F113" s="18"/>
      <c r="G113" s="13"/>
      <c r="H113" s="7">
        <v>0.68548387096700003</v>
      </c>
      <c r="I113" s="7">
        <v>1.182795698924</v>
      </c>
      <c r="J113" s="8">
        <v>0.89861751152000002</v>
      </c>
      <c r="K113" s="18"/>
      <c r="L113" s="13"/>
      <c r="M113" s="7">
        <v>0.80645161290300005</v>
      </c>
      <c r="N113" s="7">
        <v>0.83870967741900004</v>
      </c>
      <c r="O113" s="8">
        <v>0.81935483870900006</v>
      </c>
      <c r="P113" s="13"/>
      <c r="Q113" s="13"/>
      <c r="R113" s="14"/>
      <c r="S113" s="14"/>
      <c r="T113" s="7">
        <v>0.46774193548300003</v>
      </c>
      <c r="U113" s="14"/>
      <c r="V113" s="14"/>
      <c r="W113" s="14"/>
    </row>
    <row r="114" spans="1:23" ht="13.5" thickBot="1" x14ac:dyDescent="0.25">
      <c r="A114" s="16" t="s">
        <v>21</v>
      </c>
      <c r="B114" s="1" t="s">
        <v>10</v>
      </c>
      <c r="C114" s="9">
        <v>6.6699999999999995E-2</v>
      </c>
      <c r="D114" s="9">
        <v>6.6699999999999995E-2</v>
      </c>
      <c r="E114" s="10">
        <v>0.13339999999999999</v>
      </c>
      <c r="F114" s="18">
        <f>E114/2</f>
        <v>6.6699999999999995E-2</v>
      </c>
      <c r="G114" s="14">
        <f>F114*0.6</f>
        <v>4.0019999999999993E-2</v>
      </c>
      <c r="H114" s="9">
        <v>6.6699999999999995E-2</v>
      </c>
      <c r="I114" s="9">
        <v>6.6699999999999995E-2</v>
      </c>
      <c r="J114" s="10">
        <v>0.13339999999999999</v>
      </c>
      <c r="K114" s="18">
        <f>J114/2</f>
        <v>6.6699999999999995E-2</v>
      </c>
      <c r="L114" s="14">
        <f>K114*0.6</f>
        <v>4.0019999999999993E-2</v>
      </c>
      <c r="M114" s="9">
        <v>6.6699999999999995E-2</v>
      </c>
      <c r="N114" s="9">
        <v>6.6699999999999995E-2</v>
      </c>
      <c r="O114" s="10">
        <v>0.13339999999999999</v>
      </c>
      <c r="P114" s="18">
        <f>O114/2</f>
        <v>6.6699999999999995E-2</v>
      </c>
      <c r="Q114" s="14">
        <f>P114*0.6</f>
        <v>4.0019999999999993E-2</v>
      </c>
      <c r="R114" s="14"/>
      <c r="S114" s="14">
        <f>Q114-R114</f>
        <v>4.0019999999999993E-2</v>
      </c>
      <c r="T114" s="9">
        <v>6.6699999999999995E-2</v>
      </c>
      <c r="U114" s="14">
        <f>T114*0.6</f>
        <v>4.0019999999999993E-2</v>
      </c>
      <c r="V114" s="14"/>
      <c r="W114" s="14">
        <f>U114-V114</f>
        <v>4.0019999999999993E-2</v>
      </c>
    </row>
    <row r="115" spans="1:23" ht="13.5" thickBot="1" x14ac:dyDescent="0.25">
      <c r="A115" s="16" t="s">
        <v>21</v>
      </c>
      <c r="B115" s="1" t="s">
        <v>8</v>
      </c>
      <c r="C115" s="4">
        <v>3</v>
      </c>
      <c r="D115" s="4">
        <v>4</v>
      </c>
      <c r="E115" s="6">
        <v>7</v>
      </c>
      <c r="F115" s="18">
        <f>E115/2</f>
        <v>3.5</v>
      </c>
      <c r="G115" s="12"/>
      <c r="H115" s="4">
        <v>4</v>
      </c>
      <c r="I115" s="4">
        <v>3</v>
      </c>
      <c r="J115" s="6">
        <v>7</v>
      </c>
      <c r="K115" s="18">
        <f>J115/2</f>
        <v>3.5</v>
      </c>
      <c r="L115" s="12"/>
      <c r="M115" s="4">
        <v>3</v>
      </c>
      <c r="N115" s="4">
        <v>2</v>
      </c>
      <c r="O115" s="6">
        <v>5</v>
      </c>
      <c r="P115" s="18">
        <f>O115/2</f>
        <v>2.5</v>
      </c>
      <c r="Q115" s="12"/>
      <c r="R115" s="14"/>
      <c r="S115" s="14"/>
      <c r="T115" s="4">
        <v>2</v>
      </c>
      <c r="U115" s="14"/>
      <c r="V115" s="14"/>
      <c r="W115" s="14"/>
    </row>
    <row r="116" spans="1:23" ht="13.5" thickBot="1" x14ac:dyDescent="0.25">
      <c r="A116" s="16" t="s">
        <v>17</v>
      </c>
      <c r="B116" s="1" t="s">
        <v>9</v>
      </c>
      <c r="C116" s="7">
        <v>0.966088328075</v>
      </c>
      <c r="D116" s="7">
        <v>1.2679856115100001</v>
      </c>
      <c r="E116" s="8">
        <v>1.004587155963</v>
      </c>
      <c r="F116" s="18"/>
      <c r="G116" s="13"/>
      <c r="H116" s="7">
        <v>1.209771096686</v>
      </c>
      <c r="I116" s="7">
        <v>2.1582799634029999</v>
      </c>
      <c r="J116" s="8">
        <v>1.467661691542</v>
      </c>
      <c r="K116" s="18"/>
      <c r="L116" s="13"/>
      <c r="M116" s="7">
        <v>2.2073474470729999</v>
      </c>
      <c r="N116" s="7">
        <v>0.94962531223900004</v>
      </c>
      <c r="O116" s="8">
        <v>1.453592814371</v>
      </c>
      <c r="P116" s="13"/>
      <c r="Q116" s="13"/>
      <c r="R116" s="14"/>
      <c r="S116" s="14"/>
      <c r="T116" s="7">
        <v>0.89583333333299997</v>
      </c>
      <c r="U116" s="14"/>
      <c r="V116" s="14"/>
      <c r="W116" s="14"/>
    </row>
    <row r="117" spans="1:23" ht="13.5" thickBot="1" x14ac:dyDescent="0.25">
      <c r="A117" s="16" t="s">
        <v>17</v>
      </c>
      <c r="B117" s="1" t="s">
        <v>10</v>
      </c>
      <c r="C117" s="9">
        <v>0</v>
      </c>
      <c r="D117" s="9">
        <v>0</v>
      </c>
      <c r="E117" s="10">
        <v>0</v>
      </c>
      <c r="F117" s="18">
        <f>E117/2</f>
        <v>0</v>
      </c>
      <c r="G117" s="14">
        <f>F117*0.6</f>
        <v>0</v>
      </c>
      <c r="H117" s="9">
        <v>0.02</v>
      </c>
      <c r="I117" s="9">
        <v>0</v>
      </c>
      <c r="J117" s="10">
        <v>0.02</v>
      </c>
      <c r="K117" s="18">
        <f>J117/2</f>
        <v>0.01</v>
      </c>
      <c r="L117" s="14">
        <f>K117*0.6</f>
        <v>6.0000000000000001E-3</v>
      </c>
      <c r="M117" s="9">
        <v>0</v>
      </c>
      <c r="N117" s="9">
        <v>0</v>
      </c>
      <c r="O117" s="10">
        <v>0</v>
      </c>
      <c r="P117" s="18">
        <f>O117/2</f>
        <v>0</v>
      </c>
      <c r="Q117" s="14">
        <f>P117*0.6</f>
        <v>0</v>
      </c>
      <c r="R117" s="14"/>
      <c r="S117" s="14"/>
      <c r="T117" s="9">
        <v>0</v>
      </c>
      <c r="U117" s="14">
        <f>T117*0.6</f>
        <v>0</v>
      </c>
      <c r="V117" s="14"/>
      <c r="W117" s="14"/>
    </row>
    <row r="118" spans="1:23" ht="13.5" thickBot="1" x14ac:dyDescent="0.25">
      <c r="A118" s="16" t="s">
        <v>17</v>
      </c>
      <c r="B118" s="1" t="s">
        <v>8</v>
      </c>
      <c r="C118" s="4">
        <v>36</v>
      </c>
      <c r="D118" s="4">
        <v>22</v>
      </c>
      <c r="E118" s="6">
        <v>58</v>
      </c>
      <c r="F118" s="18">
        <f>E118/2</f>
        <v>29</v>
      </c>
      <c r="G118" s="12"/>
      <c r="H118" s="4">
        <v>29</v>
      </c>
      <c r="I118" s="4">
        <v>32</v>
      </c>
      <c r="J118" s="6">
        <v>61</v>
      </c>
      <c r="K118" s="18">
        <f>J118/2</f>
        <v>30.5</v>
      </c>
      <c r="L118" s="12"/>
      <c r="M118" s="4">
        <v>26</v>
      </c>
      <c r="N118" s="4">
        <v>30</v>
      </c>
      <c r="O118" s="6">
        <v>56</v>
      </c>
      <c r="P118" s="18">
        <f>O118/2</f>
        <v>28</v>
      </c>
      <c r="Q118" s="12"/>
      <c r="R118" s="14"/>
      <c r="S118" s="14"/>
      <c r="T118" s="4">
        <v>3</v>
      </c>
      <c r="U118" s="14"/>
      <c r="V118" s="14"/>
      <c r="W118" s="14"/>
    </row>
    <row r="119" spans="1:23" ht="13.5" thickBot="1" x14ac:dyDescent="0.25">
      <c r="A119" s="16" t="s">
        <v>29</v>
      </c>
      <c r="B119" s="1" t="s">
        <v>9</v>
      </c>
      <c r="C119" s="7">
        <v>1.121621621621</v>
      </c>
      <c r="D119" s="7">
        <v>0.70464767616099999</v>
      </c>
      <c r="E119" s="8">
        <v>0.74628879892</v>
      </c>
      <c r="F119" s="18"/>
      <c r="G119" s="13"/>
      <c r="H119" s="3"/>
      <c r="I119" s="7">
        <v>0.89635854341700005</v>
      </c>
      <c r="J119" s="8">
        <v>0.89635854341700005</v>
      </c>
      <c r="K119" s="18"/>
      <c r="L119" s="13"/>
      <c r="M119" s="7">
        <v>1.1200000000000001</v>
      </c>
      <c r="N119" s="7">
        <v>1.051801801801</v>
      </c>
      <c r="O119" s="8">
        <v>1.0554371002130001</v>
      </c>
      <c r="P119" s="13"/>
      <c r="Q119" s="13"/>
      <c r="R119" s="14"/>
      <c r="S119" s="14"/>
      <c r="T119" s="3"/>
      <c r="U119" s="14"/>
      <c r="V119" s="14"/>
      <c r="W119" s="14"/>
    </row>
    <row r="120" spans="1:23" ht="13.5" thickBot="1" x14ac:dyDescent="0.25">
      <c r="A120" s="16" t="s">
        <v>29</v>
      </c>
      <c r="B120" s="1" t="s">
        <v>10</v>
      </c>
      <c r="C120" s="9">
        <v>0</v>
      </c>
      <c r="D120" s="9">
        <v>0</v>
      </c>
      <c r="E120" s="10">
        <v>0</v>
      </c>
      <c r="F120" s="18">
        <f>E120/2</f>
        <v>0</v>
      </c>
      <c r="G120" s="14">
        <f>F120*0.6</f>
        <v>0</v>
      </c>
      <c r="H120" s="3"/>
      <c r="I120" s="9">
        <v>0</v>
      </c>
      <c r="J120" s="10">
        <v>0</v>
      </c>
      <c r="K120" s="18">
        <f>J120/2</f>
        <v>0</v>
      </c>
      <c r="L120" s="14">
        <f>K120*0.6</f>
        <v>0</v>
      </c>
      <c r="M120" s="9">
        <v>0</v>
      </c>
      <c r="N120" s="9">
        <v>0</v>
      </c>
      <c r="O120" s="10">
        <v>0</v>
      </c>
      <c r="P120" s="18">
        <f>O120/2</f>
        <v>0</v>
      </c>
      <c r="Q120" s="14">
        <f>P120*0.6</f>
        <v>0</v>
      </c>
      <c r="R120" s="14"/>
      <c r="S120" s="14"/>
      <c r="T120" s="3"/>
      <c r="U120" s="14"/>
      <c r="V120" s="14"/>
      <c r="W120" s="14"/>
    </row>
    <row r="121" spans="1:23" ht="13.5" thickBot="1" x14ac:dyDescent="0.25">
      <c r="A121" s="16" t="s">
        <v>29</v>
      </c>
      <c r="B121" s="1" t="s">
        <v>8</v>
      </c>
      <c r="C121" s="4">
        <v>4</v>
      </c>
      <c r="D121" s="4">
        <v>15</v>
      </c>
      <c r="E121" s="6">
        <v>19</v>
      </c>
      <c r="F121" s="18">
        <f>E121/2</f>
        <v>9.5</v>
      </c>
      <c r="G121" s="12"/>
      <c r="H121" s="3"/>
      <c r="I121" s="4">
        <v>13</v>
      </c>
      <c r="J121" s="6">
        <v>13</v>
      </c>
      <c r="K121" s="18">
        <f>J121/2</f>
        <v>6.5</v>
      </c>
      <c r="L121" s="12"/>
      <c r="M121" s="4">
        <v>1</v>
      </c>
      <c r="N121" s="4">
        <v>14</v>
      </c>
      <c r="O121" s="6">
        <v>15</v>
      </c>
      <c r="P121" s="18">
        <f>O121/2</f>
        <v>7.5</v>
      </c>
      <c r="Q121" s="12"/>
      <c r="R121" s="14"/>
      <c r="S121" s="14"/>
      <c r="T121" s="3"/>
      <c r="U121" s="14"/>
      <c r="V121" s="14"/>
      <c r="W121" s="14"/>
    </row>
    <row r="122" spans="1:23" ht="13.5" thickBot="1" x14ac:dyDescent="0.25">
      <c r="A122" s="16" t="s">
        <v>23</v>
      </c>
      <c r="B122" s="1" t="s">
        <v>9</v>
      </c>
      <c r="C122" s="7">
        <v>0.28888888888800002</v>
      </c>
      <c r="D122" s="3"/>
      <c r="E122" s="8">
        <v>0.28888888888800002</v>
      </c>
      <c r="F122" s="18"/>
      <c r="G122" s="13"/>
      <c r="H122" s="7">
        <v>0.33333333333300003</v>
      </c>
      <c r="I122" s="7">
        <v>0.222222222222</v>
      </c>
      <c r="J122" s="8">
        <v>0.27777777777700002</v>
      </c>
      <c r="K122" s="18"/>
      <c r="L122" s="13"/>
      <c r="M122" s="3"/>
      <c r="N122" s="7">
        <v>0.5</v>
      </c>
      <c r="O122" s="8">
        <v>0.5</v>
      </c>
      <c r="P122" s="13"/>
      <c r="Q122" s="13"/>
      <c r="R122" s="14"/>
      <c r="S122" s="14"/>
      <c r="T122" s="3"/>
      <c r="U122" s="14"/>
      <c r="V122" s="14"/>
      <c r="W122" s="14"/>
    </row>
    <row r="123" spans="1:23" ht="13.5" thickBot="1" x14ac:dyDescent="0.25">
      <c r="A123" s="16" t="s">
        <v>23</v>
      </c>
      <c r="B123" s="1" t="s">
        <v>10</v>
      </c>
      <c r="C123" s="9">
        <v>0.2</v>
      </c>
      <c r="D123" s="3"/>
      <c r="E123" s="10">
        <v>0.2</v>
      </c>
      <c r="F123" s="18">
        <f>E123/2</f>
        <v>0.1</v>
      </c>
      <c r="G123" s="14">
        <f>F123*0.6</f>
        <v>0.06</v>
      </c>
      <c r="H123" s="9">
        <v>0.2</v>
      </c>
      <c r="I123" s="9">
        <v>0.2</v>
      </c>
      <c r="J123" s="10">
        <v>0.4</v>
      </c>
      <c r="K123" s="18">
        <f>J123/2</f>
        <v>0.2</v>
      </c>
      <c r="L123" s="14">
        <f>K123*0.6</f>
        <v>0.12</v>
      </c>
      <c r="M123" s="3"/>
      <c r="N123" s="9">
        <v>0.2</v>
      </c>
      <c r="O123" s="10">
        <v>0.2</v>
      </c>
      <c r="P123" s="18">
        <f>O123/2</f>
        <v>0.1</v>
      </c>
      <c r="Q123" s="14">
        <f>P123*0.6</f>
        <v>0.06</v>
      </c>
      <c r="R123" s="14"/>
      <c r="S123" s="14"/>
      <c r="T123" s="3"/>
      <c r="U123" s="14"/>
      <c r="V123" s="14"/>
      <c r="W123" s="14"/>
    </row>
    <row r="124" spans="1:23" ht="13.5" thickBot="1" x14ac:dyDescent="0.25">
      <c r="A124" s="16" t="s">
        <v>23</v>
      </c>
      <c r="B124" s="1" t="s">
        <v>8</v>
      </c>
      <c r="C124" s="4">
        <v>1</v>
      </c>
      <c r="D124" s="3"/>
      <c r="E124" s="6">
        <v>1</v>
      </c>
      <c r="F124" s="18">
        <f>E124/2</f>
        <v>0.5</v>
      </c>
      <c r="G124" s="12"/>
      <c r="H124" s="4">
        <v>1</v>
      </c>
      <c r="I124" s="4">
        <v>1</v>
      </c>
      <c r="J124" s="6">
        <v>2</v>
      </c>
      <c r="K124" s="18">
        <f>J124/2</f>
        <v>1</v>
      </c>
      <c r="L124" s="12"/>
      <c r="M124" s="3"/>
      <c r="N124" s="4">
        <v>1</v>
      </c>
      <c r="O124" s="6">
        <v>1</v>
      </c>
      <c r="P124" s="18">
        <f>O124/2</f>
        <v>0.5</v>
      </c>
      <c r="Q124" s="12"/>
      <c r="R124" s="14"/>
      <c r="S124" s="14"/>
      <c r="T124" s="3"/>
      <c r="U124" s="14"/>
      <c r="V124" s="14"/>
      <c r="W124" s="14"/>
    </row>
    <row r="125" spans="1:23" ht="13.5" thickBot="1" x14ac:dyDescent="0.25">
      <c r="A125" s="16" t="s">
        <v>15</v>
      </c>
      <c r="B125" s="1" t="s">
        <v>9</v>
      </c>
      <c r="C125" s="7">
        <v>0.78571428571400004</v>
      </c>
      <c r="D125" s="7">
        <v>0.5</v>
      </c>
      <c r="E125" s="8">
        <v>0.62244897959099998</v>
      </c>
      <c r="F125" s="18"/>
      <c r="G125" s="13"/>
      <c r="H125" s="7">
        <v>0.982142857142</v>
      </c>
      <c r="I125" s="7">
        <v>0.91071428571400004</v>
      </c>
      <c r="J125" s="8">
        <v>0.94642857142799997</v>
      </c>
      <c r="K125" s="18"/>
      <c r="L125" s="13"/>
      <c r="M125" s="7">
        <v>0.86607142857099995</v>
      </c>
      <c r="N125" s="7">
        <v>0.92372881355900005</v>
      </c>
      <c r="O125" s="8">
        <v>0.895652173913</v>
      </c>
      <c r="P125" s="13"/>
      <c r="Q125" s="13"/>
      <c r="R125" s="14"/>
      <c r="S125" s="14"/>
      <c r="T125" s="7">
        <v>1.333333333333</v>
      </c>
      <c r="U125" s="14"/>
      <c r="V125" s="14"/>
      <c r="W125" s="14"/>
    </row>
    <row r="126" spans="1:23" ht="13.5" thickBot="1" x14ac:dyDescent="0.25">
      <c r="A126" s="16" t="s">
        <v>15</v>
      </c>
      <c r="B126" s="1" t="s">
        <v>10</v>
      </c>
      <c r="C126" s="9">
        <v>0.2001</v>
      </c>
      <c r="D126" s="9">
        <v>0.26679999999999998</v>
      </c>
      <c r="E126" s="10">
        <v>0.46689999999999998</v>
      </c>
      <c r="F126" s="18">
        <f>E126/2</f>
        <v>0.23344999999999999</v>
      </c>
      <c r="G126" s="14">
        <f>F126*0.6</f>
        <v>0.14007</v>
      </c>
      <c r="H126" s="9">
        <v>0.13339999999999999</v>
      </c>
      <c r="I126" s="9">
        <v>0.13339999999999999</v>
      </c>
      <c r="J126" s="10">
        <v>0.26679999999999998</v>
      </c>
      <c r="K126" s="18">
        <f>J126/2</f>
        <v>0.13339999999999999</v>
      </c>
      <c r="L126" s="14">
        <f>K126*0.6</f>
        <v>8.0039999999999986E-2</v>
      </c>
      <c r="M126" s="9">
        <v>0.26679999999999998</v>
      </c>
      <c r="N126" s="9">
        <v>0.26679999999999998</v>
      </c>
      <c r="O126" s="10">
        <v>0.53359999999999996</v>
      </c>
      <c r="P126" s="18">
        <f>O126/2</f>
        <v>0.26679999999999998</v>
      </c>
      <c r="Q126" s="14">
        <f>P126*0.6</f>
        <v>0.16007999999999997</v>
      </c>
      <c r="R126" s="14">
        <v>3</v>
      </c>
      <c r="S126" s="14">
        <f>Q126-R126</f>
        <v>-2.8399200000000002</v>
      </c>
      <c r="T126" s="9">
        <v>0.26679999999999998</v>
      </c>
      <c r="U126" s="14">
        <f>T126*0.6</f>
        <v>0.16007999999999997</v>
      </c>
      <c r="V126" s="14">
        <v>3</v>
      </c>
      <c r="W126" s="14">
        <f>U126-V126</f>
        <v>-2.8399200000000002</v>
      </c>
    </row>
    <row r="127" spans="1:23" ht="13.5" thickBot="1" x14ac:dyDescent="0.25">
      <c r="A127" s="16" t="s">
        <v>15</v>
      </c>
      <c r="B127" s="1" t="s">
        <v>8</v>
      </c>
      <c r="C127" s="4">
        <v>3</v>
      </c>
      <c r="D127" s="4">
        <v>4</v>
      </c>
      <c r="E127" s="6">
        <v>7</v>
      </c>
      <c r="F127" s="18">
        <f>E127/2</f>
        <v>3.5</v>
      </c>
      <c r="G127" s="12"/>
      <c r="H127" s="4">
        <v>2</v>
      </c>
      <c r="I127" s="4">
        <v>2</v>
      </c>
      <c r="J127" s="6">
        <v>4</v>
      </c>
      <c r="K127" s="18">
        <f>J127/2</f>
        <v>2</v>
      </c>
      <c r="L127" s="12"/>
      <c r="M127" s="4">
        <v>4</v>
      </c>
      <c r="N127" s="4">
        <v>4</v>
      </c>
      <c r="O127" s="6">
        <v>8</v>
      </c>
      <c r="P127" s="18">
        <f>O127/2</f>
        <v>4</v>
      </c>
      <c r="Q127" s="12"/>
      <c r="R127" s="14"/>
      <c r="S127" s="14"/>
      <c r="T127" s="4">
        <v>4</v>
      </c>
      <c r="U127" s="14"/>
      <c r="V127" s="14"/>
      <c r="W127" s="14"/>
    </row>
    <row r="128" spans="1:23" ht="13.5" thickBot="1" x14ac:dyDescent="0.25">
      <c r="A128" s="16" t="s">
        <v>27</v>
      </c>
      <c r="B128" s="1" t="s">
        <v>9</v>
      </c>
      <c r="C128" s="7">
        <v>0.29487179487100001</v>
      </c>
      <c r="D128" s="3"/>
      <c r="E128" s="8">
        <v>0.29487179487100001</v>
      </c>
      <c r="F128" s="18"/>
      <c r="G128" s="13"/>
      <c r="H128" s="7">
        <v>0.25641025640999998</v>
      </c>
      <c r="I128" s="7">
        <v>0.5</v>
      </c>
      <c r="J128" s="8">
        <v>0.32407407407400002</v>
      </c>
      <c r="K128" s="18"/>
      <c r="L128" s="13"/>
      <c r="M128" s="7">
        <v>0.23333333333299999</v>
      </c>
      <c r="N128" s="7">
        <v>0.43589743589699997</v>
      </c>
      <c r="O128" s="8">
        <v>0.34782608695599998</v>
      </c>
      <c r="P128" s="13"/>
      <c r="Q128" s="13"/>
      <c r="R128" s="14"/>
      <c r="S128" s="14"/>
      <c r="T128" s="7">
        <v>0.15384615384600001</v>
      </c>
      <c r="U128" s="14"/>
      <c r="V128" s="14"/>
      <c r="W128" s="14"/>
    </row>
    <row r="129" spans="1:24" ht="13.5" thickBot="1" x14ac:dyDescent="0.25">
      <c r="A129" s="16" t="s">
        <v>27</v>
      </c>
      <c r="B129" s="1" t="s">
        <v>10</v>
      </c>
      <c r="C129" s="9">
        <v>0.16669999999999999</v>
      </c>
      <c r="D129" s="3"/>
      <c r="E129" s="10">
        <v>0.16669999999999999</v>
      </c>
      <c r="F129" s="18">
        <f>E129/2</f>
        <v>8.3349999999999994E-2</v>
      </c>
      <c r="G129" s="14">
        <f>F129*0.6</f>
        <v>5.0009999999999992E-2</v>
      </c>
      <c r="H129" s="9">
        <v>0.16669999999999999</v>
      </c>
      <c r="I129" s="9">
        <v>0.1</v>
      </c>
      <c r="J129" s="10">
        <v>0.26669999999999999</v>
      </c>
      <c r="K129" s="18">
        <f>J129/2</f>
        <v>0.13335</v>
      </c>
      <c r="L129" s="14">
        <f>K129*0.6</f>
        <v>8.0009999999999998E-2</v>
      </c>
      <c r="M129" s="9">
        <v>6.6699999999999995E-2</v>
      </c>
      <c r="N129" s="9">
        <v>0.1</v>
      </c>
      <c r="O129" s="10">
        <v>0.16669999999999999</v>
      </c>
      <c r="P129" s="18">
        <f>O129/2</f>
        <v>8.3349999999999994E-2</v>
      </c>
      <c r="Q129" s="14">
        <f>P129*0.6</f>
        <v>5.0009999999999992E-2</v>
      </c>
      <c r="R129" s="14"/>
      <c r="S129" s="14">
        <f>Q129-R129</f>
        <v>5.0009999999999992E-2</v>
      </c>
      <c r="T129" s="9">
        <v>0.1</v>
      </c>
      <c r="U129" s="14">
        <f>T129*0.6</f>
        <v>0.06</v>
      </c>
      <c r="V129" s="14"/>
      <c r="W129" s="14">
        <f>U129-V129</f>
        <v>0.06</v>
      </c>
    </row>
    <row r="130" spans="1:24" ht="13.5" thickBot="1" x14ac:dyDescent="0.25">
      <c r="A130" s="16" t="s">
        <v>27</v>
      </c>
      <c r="B130" s="1" t="s">
        <v>8</v>
      </c>
      <c r="C130" s="4">
        <v>2</v>
      </c>
      <c r="D130" s="3"/>
      <c r="E130" s="6">
        <v>2</v>
      </c>
      <c r="F130" s="18">
        <f>E130/2</f>
        <v>1</v>
      </c>
      <c r="G130" s="12"/>
      <c r="H130" s="4">
        <v>2</v>
      </c>
      <c r="I130" s="4">
        <v>1</v>
      </c>
      <c r="J130" s="6">
        <v>3</v>
      </c>
      <c r="K130" s="18">
        <f>J130/2</f>
        <v>1.5</v>
      </c>
      <c r="L130" s="12"/>
      <c r="M130" s="4">
        <v>1</v>
      </c>
      <c r="N130" s="4">
        <v>1</v>
      </c>
      <c r="O130" s="6">
        <v>2</v>
      </c>
      <c r="P130" s="18">
        <f>O130/2</f>
        <v>1</v>
      </c>
      <c r="Q130" s="12"/>
      <c r="R130" s="14"/>
      <c r="S130" s="14"/>
      <c r="T130" s="4">
        <v>1</v>
      </c>
      <c r="U130" s="14"/>
      <c r="V130" s="14"/>
      <c r="W130" s="14"/>
    </row>
    <row r="131" spans="1:24" ht="13.5" thickBot="1" x14ac:dyDescent="0.25">
      <c r="A131" s="16" t="s">
        <v>37</v>
      </c>
      <c r="B131" s="1" t="s">
        <v>9</v>
      </c>
      <c r="C131" s="7">
        <v>0.64988517929599998</v>
      </c>
      <c r="D131" s="7">
        <v>0.63513259356700003</v>
      </c>
      <c r="E131" s="8">
        <v>0.64274002550499998</v>
      </c>
      <c r="F131" s="18"/>
      <c r="G131" s="13"/>
      <c r="H131" s="7">
        <v>0.61537114845899998</v>
      </c>
      <c r="I131" s="7">
        <v>0.541769649036</v>
      </c>
      <c r="J131" s="8">
        <v>0.577455224514</v>
      </c>
      <c r="K131" s="18"/>
      <c r="L131" s="13"/>
      <c r="M131" s="7">
        <v>0.67773060594300005</v>
      </c>
      <c r="N131" s="7">
        <v>0.41273356401299999</v>
      </c>
      <c r="O131" s="8">
        <v>0.52341420165999997</v>
      </c>
      <c r="P131" s="13"/>
      <c r="Q131" s="13"/>
      <c r="R131" s="14"/>
      <c r="S131" s="14"/>
      <c r="T131" s="7">
        <v>0.51510015408300003</v>
      </c>
      <c r="U131" s="14"/>
      <c r="V131" s="14"/>
      <c r="W131" s="14"/>
    </row>
    <row r="132" spans="1:24" ht="13.5" thickBot="1" x14ac:dyDescent="0.25">
      <c r="A132" s="16" t="s">
        <v>37</v>
      </c>
      <c r="B132" s="1" t="s">
        <v>10</v>
      </c>
      <c r="C132" s="9">
        <v>21.932400000000001</v>
      </c>
      <c r="D132" s="9">
        <v>21.599</v>
      </c>
      <c r="E132" s="10">
        <v>43.531399999999998</v>
      </c>
      <c r="F132" s="18">
        <f>E132/2</f>
        <v>21.765699999999999</v>
      </c>
      <c r="G132" s="14">
        <f>F132*0.6</f>
        <v>13.059419999999999</v>
      </c>
      <c r="H132" s="9">
        <v>22.399000000000001</v>
      </c>
      <c r="I132" s="9">
        <v>22.5989</v>
      </c>
      <c r="J132" s="10">
        <v>44.997900000000001</v>
      </c>
      <c r="K132" s="18">
        <f>J132/2</f>
        <v>22.498950000000001</v>
      </c>
      <c r="L132" s="14">
        <f>K132*0.6</f>
        <v>13.499370000000001</v>
      </c>
      <c r="M132" s="9">
        <v>24.565799999999999</v>
      </c>
      <c r="N132" s="9">
        <v>21.265899999999998</v>
      </c>
      <c r="O132" s="10">
        <v>45.831699999999998</v>
      </c>
      <c r="P132" s="18">
        <f>O132/2</f>
        <v>22.915849999999999</v>
      </c>
      <c r="Q132" s="14">
        <f>P132*0.6</f>
        <v>13.749509999999999</v>
      </c>
      <c r="R132" s="14">
        <v>15.5</v>
      </c>
      <c r="S132" s="14">
        <f>Q132-R132</f>
        <v>-1.750490000000001</v>
      </c>
      <c r="T132" s="9">
        <v>22.695699999999999</v>
      </c>
      <c r="U132" s="14">
        <f>T132*0.6</f>
        <v>13.617419999999999</v>
      </c>
      <c r="V132" s="14">
        <v>15.5</v>
      </c>
      <c r="W132" s="14">
        <f>U132-V132</f>
        <v>-1.8825800000000008</v>
      </c>
    </row>
    <row r="133" spans="1:24" ht="13.5" thickBot="1" x14ac:dyDescent="0.25">
      <c r="A133" s="16" t="s">
        <v>37</v>
      </c>
      <c r="B133" s="1" t="s">
        <v>8</v>
      </c>
      <c r="C133" s="4">
        <v>189</v>
      </c>
      <c r="D133" s="4">
        <v>172</v>
      </c>
      <c r="E133" s="6">
        <v>361</v>
      </c>
      <c r="F133" s="18">
        <f>E133/2</f>
        <v>180.5</v>
      </c>
      <c r="G133" s="12"/>
      <c r="H133" s="4">
        <v>190</v>
      </c>
      <c r="I133" s="4">
        <v>205</v>
      </c>
      <c r="J133" s="6">
        <v>395</v>
      </c>
      <c r="K133" s="18">
        <f>J133/2</f>
        <v>197.5</v>
      </c>
      <c r="L133" s="12"/>
      <c r="M133" s="4">
        <v>200</v>
      </c>
      <c r="N133" s="4">
        <v>209</v>
      </c>
      <c r="O133" s="6">
        <v>409</v>
      </c>
      <c r="P133" s="18">
        <f>O133/2</f>
        <v>204.5</v>
      </c>
      <c r="Q133" s="12"/>
      <c r="R133" s="14"/>
      <c r="S133" s="14"/>
      <c r="T133" s="4">
        <v>172</v>
      </c>
      <c r="U133" s="14"/>
      <c r="V133" s="14"/>
      <c r="W133" s="14"/>
    </row>
    <row r="134" spans="1:24" ht="13.5" thickBot="1" x14ac:dyDescent="0.25">
      <c r="A134" s="16" t="s">
        <v>40</v>
      </c>
      <c r="B134" s="1" t="s">
        <v>9</v>
      </c>
      <c r="C134" s="7">
        <v>0.14000000000000001</v>
      </c>
      <c r="D134" s="3"/>
      <c r="E134" s="8">
        <v>0.14000000000000001</v>
      </c>
      <c r="F134" s="18"/>
      <c r="G134" s="13"/>
      <c r="H134" s="3"/>
      <c r="I134" s="3"/>
      <c r="J134" s="5"/>
      <c r="K134" s="18"/>
      <c r="L134" s="15"/>
      <c r="M134" s="3"/>
      <c r="N134" s="3"/>
      <c r="O134" s="5"/>
      <c r="P134" s="15"/>
      <c r="Q134" s="15"/>
      <c r="R134" s="14"/>
      <c r="S134" s="14"/>
      <c r="T134" s="3"/>
      <c r="U134" s="14"/>
      <c r="V134" s="14"/>
      <c r="W134" s="14"/>
    </row>
    <row r="135" spans="1:24" ht="13.5" thickBot="1" x14ac:dyDescent="0.25">
      <c r="A135" s="16" t="s">
        <v>40</v>
      </c>
      <c r="B135" s="1" t="s">
        <v>10</v>
      </c>
      <c r="C135" s="9">
        <v>0.2</v>
      </c>
      <c r="D135" s="3"/>
      <c r="E135" s="10">
        <v>0.2</v>
      </c>
      <c r="F135" s="18">
        <f>E135/2</f>
        <v>0.1</v>
      </c>
      <c r="G135" s="14">
        <f>F135*0.6</f>
        <v>0.06</v>
      </c>
      <c r="H135" s="3"/>
      <c r="I135" s="3"/>
      <c r="J135" s="5"/>
      <c r="K135" s="18"/>
      <c r="L135" s="14"/>
      <c r="M135" s="3"/>
      <c r="N135" s="3"/>
      <c r="O135" s="5"/>
      <c r="P135" s="18"/>
      <c r="Q135" s="14"/>
      <c r="R135" s="14"/>
      <c r="S135" s="14"/>
      <c r="T135" s="3"/>
      <c r="U135" s="14"/>
      <c r="V135" s="14"/>
      <c r="W135" s="14"/>
    </row>
    <row r="136" spans="1:24" ht="13.5" thickBot="1" x14ac:dyDescent="0.25">
      <c r="A136" s="16" t="s">
        <v>40</v>
      </c>
      <c r="B136" s="1" t="s">
        <v>8</v>
      </c>
      <c r="C136" s="4">
        <v>1</v>
      </c>
      <c r="D136" s="3"/>
      <c r="E136" s="6">
        <v>1</v>
      </c>
      <c r="F136" s="18">
        <f>E136/2</f>
        <v>0.5</v>
      </c>
      <c r="G136" s="12"/>
      <c r="H136" s="3"/>
      <c r="I136" s="3"/>
      <c r="J136" s="5"/>
      <c r="K136" s="18"/>
      <c r="L136" s="15"/>
      <c r="M136" s="3"/>
      <c r="N136" s="3"/>
      <c r="O136" s="5"/>
      <c r="P136" s="18"/>
      <c r="Q136" s="15"/>
      <c r="R136" s="14"/>
      <c r="S136" s="14"/>
      <c r="T136" s="3"/>
      <c r="U136" s="14"/>
      <c r="V136" s="14"/>
      <c r="W136" s="14"/>
    </row>
    <row r="137" spans="1:24" ht="13.5" thickBot="1" x14ac:dyDescent="0.25">
      <c r="A137" s="16" t="s">
        <v>65</v>
      </c>
      <c r="B137" s="1" t="s">
        <v>9</v>
      </c>
      <c r="C137" s="3"/>
      <c r="D137" s="3"/>
      <c r="E137" s="5"/>
      <c r="F137" s="18"/>
      <c r="G137" s="15"/>
      <c r="H137" s="3"/>
      <c r="I137" s="7">
        <v>0.32</v>
      </c>
      <c r="J137" s="8">
        <v>0.32</v>
      </c>
      <c r="K137" s="18"/>
      <c r="L137" s="13"/>
      <c r="M137" s="7">
        <v>0.50714285714200003</v>
      </c>
      <c r="N137" s="7">
        <v>0.94594594594500003</v>
      </c>
      <c r="O137" s="8">
        <v>0.59887005649699998</v>
      </c>
      <c r="P137" s="13"/>
      <c r="Q137" s="13"/>
      <c r="R137" s="14"/>
      <c r="S137" s="14"/>
      <c r="T137" s="7">
        <v>0.8</v>
      </c>
      <c r="U137" s="14"/>
      <c r="V137" s="14"/>
      <c r="W137" s="14"/>
    </row>
    <row r="138" spans="1:24" ht="13.5" thickBot="1" x14ac:dyDescent="0.25">
      <c r="A138" s="16" t="s">
        <v>65</v>
      </c>
      <c r="B138" s="1" t="s">
        <v>10</v>
      </c>
      <c r="C138" s="3"/>
      <c r="D138" s="3"/>
      <c r="E138" s="5"/>
      <c r="F138" s="18"/>
      <c r="G138" s="14"/>
      <c r="H138" s="3"/>
      <c r="I138" s="9">
        <v>0.40010000000000001</v>
      </c>
      <c r="J138" s="10">
        <v>0.40010000000000001</v>
      </c>
      <c r="K138" s="18">
        <f>J138/2</f>
        <v>0.20005000000000001</v>
      </c>
      <c r="L138" s="14">
        <f>K138*0.6</f>
        <v>0.12003</v>
      </c>
      <c r="M138" s="9">
        <v>1.0664</v>
      </c>
      <c r="N138" s="9">
        <v>0.3</v>
      </c>
      <c r="O138" s="10">
        <v>1.3664000000000001</v>
      </c>
      <c r="P138" s="18">
        <f>O138/2</f>
        <v>0.68320000000000003</v>
      </c>
      <c r="Q138" s="14">
        <f>P138*0.6</f>
        <v>0.40992000000000001</v>
      </c>
      <c r="R138" s="14">
        <v>1</v>
      </c>
      <c r="S138" s="14">
        <f>Q138-R138</f>
        <v>-0.59007999999999994</v>
      </c>
      <c r="T138" s="9">
        <v>0.96650000000000003</v>
      </c>
      <c r="U138" s="14">
        <f>T138*0.6</f>
        <v>0.57989999999999997</v>
      </c>
      <c r="V138" s="14">
        <v>1</v>
      </c>
      <c r="W138" s="14">
        <f>U138-V138</f>
        <v>-0.42010000000000003</v>
      </c>
    </row>
    <row r="139" spans="1:24" ht="13.5" thickBot="1" x14ac:dyDescent="0.25">
      <c r="A139" s="16" t="s">
        <v>65</v>
      </c>
      <c r="B139" s="1" t="s">
        <v>8</v>
      </c>
      <c r="C139" s="3"/>
      <c r="D139" s="3"/>
      <c r="E139" s="5"/>
      <c r="F139" s="18"/>
      <c r="G139" s="15"/>
      <c r="H139" s="3"/>
      <c r="I139" s="4">
        <v>4</v>
      </c>
      <c r="J139" s="6">
        <v>4</v>
      </c>
      <c r="K139" s="18">
        <f>J139/2</f>
        <v>2</v>
      </c>
      <c r="L139" s="12"/>
      <c r="M139" s="4">
        <v>6</v>
      </c>
      <c r="N139" s="4">
        <v>2</v>
      </c>
      <c r="O139" s="6">
        <v>8</v>
      </c>
      <c r="P139" s="18">
        <f>O139/2</f>
        <v>4</v>
      </c>
      <c r="Q139" s="12"/>
      <c r="R139" s="14"/>
      <c r="S139" s="14"/>
      <c r="T139" s="4">
        <v>4</v>
      </c>
      <c r="U139" s="14"/>
      <c r="V139" s="14"/>
      <c r="W139" s="14"/>
    </row>
    <row r="140" spans="1:24" ht="13.5" thickBot="1" x14ac:dyDescent="0.25">
      <c r="A140" s="16" t="s">
        <v>26</v>
      </c>
      <c r="B140" s="1" t="s">
        <v>9</v>
      </c>
      <c r="C140" s="7">
        <v>0.447115384615</v>
      </c>
      <c r="D140" s="7">
        <v>0.49520383692999997</v>
      </c>
      <c r="E140" s="8">
        <v>0.47118847538999997</v>
      </c>
      <c r="F140" s="18"/>
      <c r="G140" s="13"/>
      <c r="H140" s="7">
        <v>0.51222921034199997</v>
      </c>
      <c r="I140" s="7">
        <v>0.47482993197200002</v>
      </c>
      <c r="J140" s="8">
        <v>0.49327817993700002</v>
      </c>
      <c r="K140" s="18"/>
      <c r="L140" s="13"/>
      <c r="M140" s="7">
        <v>0.37560975609699998</v>
      </c>
      <c r="N140" s="7">
        <v>0.32419196865799998</v>
      </c>
      <c r="O140" s="8">
        <v>0.34859789040299999</v>
      </c>
      <c r="P140" s="13"/>
      <c r="Q140" s="13"/>
      <c r="R140" s="14"/>
      <c r="S140" s="14"/>
      <c r="T140" s="7">
        <v>0.35917312661400003</v>
      </c>
      <c r="U140" s="14"/>
      <c r="V140" s="14"/>
      <c r="W140" s="14"/>
    </row>
    <row r="141" spans="1:24" ht="13.5" thickBot="1" x14ac:dyDescent="0.25">
      <c r="A141" s="16" t="s">
        <v>26</v>
      </c>
      <c r="B141" s="1" t="s">
        <v>10</v>
      </c>
      <c r="C141" s="9">
        <v>4.5556999999999999</v>
      </c>
      <c r="D141" s="9">
        <v>5.1557000000000004</v>
      </c>
      <c r="E141" s="10">
        <v>9.7113999999999994</v>
      </c>
      <c r="F141" s="18">
        <f>E141/2</f>
        <v>4.8556999999999997</v>
      </c>
      <c r="G141" s="14">
        <f>F141*0.6</f>
        <v>2.9134199999999999</v>
      </c>
      <c r="H141" s="9">
        <v>4.5890000000000004</v>
      </c>
      <c r="I141" s="9">
        <v>4.5890000000000004</v>
      </c>
      <c r="J141" s="10">
        <v>9.1780000000000008</v>
      </c>
      <c r="K141" s="18">
        <f>J141/2</f>
        <v>4.5890000000000004</v>
      </c>
      <c r="L141" s="14">
        <f>K141*0.6</f>
        <v>2.7534000000000001</v>
      </c>
      <c r="M141" s="9">
        <v>4.6111000000000004</v>
      </c>
      <c r="N141" s="9">
        <v>4.7667000000000002</v>
      </c>
      <c r="O141" s="10">
        <v>9.3778000000000006</v>
      </c>
      <c r="P141" s="18">
        <f>O141/2</f>
        <v>4.6889000000000003</v>
      </c>
      <c r="Q141" s="14">
        <f>P141*0.6</f>
        <v>2.8133400000000002</v>
      </c>
      <c r="R141" s="14">
        <v>1</v>
      </c>
      <c r="S141" s="14">
        <f>Q141-R141</f>
        <v>1.8133400000000002</v>
      </c>
      <c r="T141" s="9">
        <v>4.9000000000000004</v>
      </c>
      <c r="U141" s="14">
        <f>T141*0.6</f>
        <v>2.94</v>
      </c>
      <c r="V141" s="14">
        <v>1</v>
      </c>
      <c r="W141" s="14">
        <f>U141-V141</f>
        <v>1.94</v>
      </c>
      <c r="X141">
        <v>3</v>
      </c>
    </row>
    <row r="142" spans="1:24" ht="13.5" thickBot="1" x14ac:dyDescent="0.25">
      <c r="A142" s="16" t="s">
        <v>26</v>
      </c>
      <c r="B142" s="1" t="s">
        <v>8</v>
      </c>
      <c r="C142" s="4">
        <v>40</v>
      </c>
      <c r="D142" s="4">
        <v>43</v>
      </c>
      <c r="E142" s="6">
        <v>83</v>
      </c>
      <c r="F142" s="18">
        <f>E142/2</f>
        <v>41.5</v>
      </c>
      <c r="G142" s="12"/>
      <c r="H142" s="4">
        <v>38</v>
      </c>
      <c r="I142" s="4">
        <v>39</v>
      </c>
      <c r="J142" s="6">
        <v>77</v>
      </c>
      <c r="K142" s="18">
        <f>J142/2</f>
        <v>38.5</v>
      </c>
      <c r="L142" s="12"/>
      <c r="M142" s="4">
        <v>43</v>
      </c>
      <c r="N142" s="4">
        <v>46</v>
      </c>
      <c r="O142" s="6">
        <v>89</v>
      </c>
      <c r="P142" s="18">
        <f>O142/2</f>
        <v>44.5</v>
      </c>
      <c r="Q142" s="12"/>
      <c r="R142" s="14"/>
      <c r="S142" s="14"/>
      <c r="T142" s="4">
        <v>43</v>
      </c>
      <c r="U142" s="14"/>
      <c r="V142" s="14"/>
      <c r="W142" s="14"/>
    </row>
    <row r="143" spans="1:24" ht="13.5" thickBot="1" x14ac:dyDescent="0.25">
      <c r="A143" s="16" t="s">
        <v>64</v>
      </c>
      <c r="B143" s="1" t="s">
        <v>9</v>
      </c>
      <c r="C143" s="7">
        <v>0.79901960784299997</v>
      </c>
      <c r="D143" s="7">
        <v>0.96124031007699995</v>
      </c>
      <c r="E143" s="8">
        <v>0.861861861861</v>
      </c>
      <c r="F143" s="18"/>
      <c r="G143" s="13"/>
      <c r="H143" s="7">
        <v>0.79966611018300005</v>
      </c>
      <c r="I143" s="7">
        <v>0.96629213483099996</v>
      </c>
      <c r="J143" s="8">
        <v>0.86178010471199995</v>
      </c>
      <c r="K143" s="18"/>
      <c r="L143" s="13"/>
      <c r="M143" s="7">
        <v>0.89453860640299998</v>
      </c>
      <c r="N143" s="7">
        <v>0.82488479262600001</v>
      </c>
      <c r="O143" s="8">
        <v>0.86321243523299995</v>
      </c>
      <c r="P143" s="13"/>
      <c r="Q143" s="13"/>
      <c r="R143" s="14"/>
      <c r="S143" s="14"/>
      <c r="T143" s="7">
        <v>0.88909774436</v>
      </c>
      <c r="U143" s="14"/>
      <c r="V143" s="14"/>
      <c r="W143" s="14"/>
    </row>
    <row r="144" spans="1:24" ht="13.5" thickBot="1" x14ac:dyDescent="0.25">
      <c r="A144" s="16" t="s">
        <v>64</v>
      </c>
      <c r="B144" s="1" t="s">
        <v>10</v>
      </c>
      <c r="C144" s="9">
        <v>7.7582000000000004</v>
      </c>
      <c r="D144" s="9">
        <v>7.0448000000000004</v>
      </c>
      <c r="E144" s="10">
        <v>14.803000000000001</v>
      </c>
      <c r="F144" s="18">
        <f>E144/2</f>
        <v>7.4015000000000004</v>
      </c>
      <c r="G144" s="14">
        <f>F144*0.6</f>
        <v>4.4409000000000001</v>
      </c>
      <c r="H144" s="9">
        <v>7.3666999999999998</v>
      </c>
      <c r="I144" s="9">
        <v>6.9999000000000002</v>
      </c>
      <c r="J144" s="10">
        <v>14.3666</v>
      </c>
      <c r="K144" s="18">
        <f>J144/2</f>
        <v>7.1833</v>
      </c>
      <c r="L144" s="14">
        <f>K144*0.6</f>
        <v>4.3099799999999995</v>
      </c>
      <c r="M144" s="9">
        <v>8.4332999999999991</v>
      </c>
      <c r="N144" s="9">
        <v>7.8666</v>
      </c>
      <c r="O144" s="10">
        <v>16.299900000000001</v>
      </c>
      <c r="P144" s="18">
        <f>O144/2</f>
        <v>8.1499500000000005</v>
      </c>
      <c r="Q144" s="14">
        <f>P144*0.6</f>
        <v>4.8899699999999999</v>
      </c>
      <c r="R144" s="14"/>
      <c r="S144" s="14"/>
      <c r="T144" s="9">
        <v>8.5665999999999993</v>
      </c>
      <c r="U144" s="14">
        <f>T144*0.6</f>
        <v>5.1399599999999994</v>
      </c>
      <c r="V144" s="14"/>
      <c r="W144" s="14"/>
    </row>
    <row r="145" spans="1:23" ht="13.5" thickBot="1" x14ac:dyDescent="0.25">
      <c r="A145" s="16" t="s">
        <v>64</v>
      </c>
      <c r="B145" s="1" t="s">
        <v>8</v>
      </c>
      <c r="C145" s="4">
        <v>36</v>
      </c>
      <c r="D145" s="4">
        <v>29</v>
      </c>
      <c r="E145" s="6">
        <v>65</v>
      </c>
      <c r="F145" s="18">
        <f>E145/2</f>
        <v>32.5</v>
      </c>
      <c r="G145" s="12"/>
      <c r="H145" s="4">
        <v>35</v>
      </c>
      <c r="I145" s="4">
        <v>28</v>
      </c>
      <c r="J145" s="6">
        <v>63</v>
      </c>
      <c r="K145" s="18">
        <f>J145/2</f>
        <v>31.5</v>
      </c>
      <c r="L145" s="12"/>
      <c r="M145" s="4">
        <v>37</v>
      </c>
      <c r="N145" s="4">
        <v>32</v>
      </c>
      <c r="O145" s="6">
        <v>69</v>
      </c>
      <c r="P145" s="18">
        <f>O145/2</f>
        <v>34.5</v>
      </c>
      <c r="Q145" s="12"/>
      <c r="R145" s="14"/>
      <c r="S145" s="14"/>
      <c r="T145" s="4">
        <v>35</v>
      </c>
      <c r="U145" s="14"/>
      <c r="V145" s="14"/>
      <c r="W145" s="14"/>
    </row>
    <row r="146" spans="1:23" ht="13.5" thickBot="1" x14ac:dyDescent="0.25">
      <c r="A146" s="16" t="s">
        <v>48</v>
      </c>
      <c r="B146" s="1" t="s">
        <v>9</v>
      </c>
      <c r="C146" s="3"/>
      <c r="D146" s="3"/>
      <c r="E146" s="5"/>
      <c r="F146" s="18"/>
      <c r="G146" s="15"/>
      <c r="H146" s="7">
        <v>0.80740740740700001</v>
      </c>
      <c r="I146" s="7">
        <v>0.83673469387699995</v>
      </c>
      <c r="J146" s="8">
        <v>0.82477341389699999</v>
      </c>
      <c r="K146" s="18"/>
      <c r="L146" s="13"/>
      <c r="M146" s="7">
        <v>0.8</v>
      </c>
      <c r="N146" s="7">
        <v>0.75221238938000001</v>
      </c>
      <c r="O146" s="8">
        <v>0.77339901477799999</v>
      </c>
      <c r="P146" s="13"/>
      <c r="Q146" s="13"/>
      <c r="R146" s="14"/>
      <c r="S146" s="14"/>
      <c r="T146" s="7">
        <v>0.92500000000000004</v>
      </c>
      <c r="U146" s="14"/>
      <c r="V146" s="14"/>
      <c r="W146" s="14"/>
    </row>
    <row r="147" spans="1:23" ht="13.5" thickBot="1" x14ac:dyDescent="0.25">
      <c r="A147" s="16" t="s">
        <v>48</v>
      </c>
      <c r="B147" s="1" t="s">
        <v>10</v>
      </c>
      <c r="C147" s="3"/>
      <c r="D147" s="3"/>
      <c r="E147" s="5"/>
      <c r="F147" s="18"/>
      <c r="G147" s="14"/>
      <c r="H147" s="9">
        <v>0.6</v>
      </c>
      <c r="I147" s="9">
        <v>0.8</v>
      </c>
      <c r="J147" s="10">
        <v>1.4</v>
      </c>
      <c r="K147" s="18">
        <f>J147/2</f>
        <v>0.7</v>
      </c>
      <c r="L147" s="14">
        <f>K147*0.6</f>
        <v>0.42</v>
      </c>
      <c r="M147" s="9">
        <v>0.8</v>
      </c>
      <c r="N147" s="9">
        <v>1</v>
      </c>
      <c r="O147" s="10">
        <v>1.8</v>
      </c>
      <c r="P147" s="18">
        <f>O147/2</f>
        <v>0.9</v>
      </c>
      <c r="Q147" s="14">
        <f>P147*0.6</f>
        <v>0.54</v>
      </c>
      <c r="R147" s="14"/>
      <c r="S147" s="14"/>
      <c r="T147" s="9">
        <v>0.8</v>
      </c>
      <c r="U147" s="14">
        <f>T147*0.6</f>
        <v>0.48</v>
      </c>
      <c r="V147" s="14"/>
      <c r="W147" s="14"/>
    </row>
    <row r="148" spans="1:23" ht="13.5" thickBot="1" x14ac:dyDescent="0.25">
      <c r="A148" s="16" t="s">
        <v>48</v>
      </c>
      <c r="B148" s="1" t="s">
        <v>8</v>
      </c>
      <c r="C148" s="3"/>
      <c r="D148" s="3"/>
      <c r="E148" s="5"/>
      <c r="F148" s="18"/>
      <c r="G148" s="15"/>
      <c r="H148" s="4">
        <v>3</v>
      </c>
      <c r="I148" s="4">
        <v>4</v>
      </c>
      <c r="J148" s="6">
        <v>7</v>
      </c>
      <c r="K148" s="18">
        <f>J148/2</f>
        <v>3.5</v>
      </c>
      <c r="L148" s="12"/>
      <c r="M148" s="4">
        <v>4</v>
      </c>
      <c r="N148" s="4">
        <v>5</v>
      </c>
      <c r="O148" s="6">
        <v>9</v>
      </c>
      <c r="P148" s="18">
        <f>O148/2</f>
        <v>4.5</v>
      </c>
      <c r="Q148" s="12"/>
      <c r="R148" s="14"/>
      <c r="S148" s="14"/>
      <c r="T148" s="4">
        <v>4</v>
      </c>
      <c r="U148" s="14"/>
      <c r="V148" s="14"/>
      <c r="W148" s="14"/>
    </row>
    <row r="149" spans="1:23" ht="13.5" thickBot="1" x14ac:dyDescent="0.25">
      <c r="A149" s="16" t="s">
        <v>35</v>
      </c>
      <c r="B149" s="1" t="s">
        <v>9</v>
      </c>
      <c r="C149" s="7">
        <v>0.85227272727199999</v>
      </c>
      <c r="D149" s="7">
        <v>0.775609756097</v>
      </c>
      <c r="E149" s="8">
        <v>0.81876332622600001</v>
      </c>
      <c r="F149" s="18"/>
      <c r="G149" s="13"/>
      <c r="H149" s="7">
        <v>0.98979591836699998</v>
      </c>
      <c r="I149" s="7">
        <v>0.86119873817000003</v>
      </c>
      <c r="J149" s="8">
        <v>0.92307692307599998</v>
      </c>
      <c r="K149" s="18"/>
      <c r="L149" s="13"/>
      <c r="M149" s="7">
        <v>0.89230769230700002</v>
      </c>
      <c r="N149" s="7">
        <v>0.90489913544599998</v>
      </c>
      <c r="O149" s="8">
        <v>0.89950576606199995</v>
      </c>
      <c r="P149" s="13"/>
      <c r="Q149" s="13"/>
      <c r="R149" s="14"/>
      <c r="S149" s="14"/>
      <c r="T149" s="7">
        <v>0.89682539682499995</v>
      </c>
      <c r="U149" s="14"/>
      <c r="V149" s="14"/>
      <c r="W149" s="14"/>
    </row>
    <row r="150" spans="1:23" ht="13.5" thickBot="1" x14ac:dyDescent="0.25">
      <c r="A150" s="16" t="s">
        <v>35</v>
      </c>
      <c r="B150" s="1" t="s">
        <v>10</v>
      </c>
      <c r="C150" s="9">
        <v>3.2671000000000001</v>
      </c>
      <c r="D150" s="9">
        <v>3.6665999999999999</v>
      </c>
      <c r="E150" s="10">
        <v>6.9337</v>
      </c>
      <c r="F150" s="18">
        <f>E150/2</f>
        <v>3.46685</v>
      </c>
      <c r="G150" s="14">
        <f>F150*0.6</f>
        <v>2.0801099999999999</v>
      </c>
      <c r="H150" s="9">
        <v>3.4205999999999999</v>
      </c>
      <c r="I150" s="9">
        <v>5</v>
      </c>
      <c r="J150" s="10">
        <v>8.4206000000000003</v>
      </c>
      <c r="K150" s="18">
        <f>J150/2</f>
        <v>4.2103000000000002</v>
      </c>
      <c r="L150" s="14">
        <f>K150*0.6</f>
        <v>2.5261800000000001</v>
      </c>
      <c r="M150" s="9">
        <v>3.3917999999999999</v>
      </c>
      <c r="N150" s="9">
        <v>5.4314</v>
      </c>
      <c r="O150" s="10">
        <v>8.8231999999999999</v>
      </c>
      <c r="P150" s="18">
        <f>O150/2</f>
        <v>4.4116</v>
      </c>
      <c r="Q150" s="14">
        <f>P150*0.6</f>
        <v>2.64696</v>
      </c>
      <c r="R150" s="14"/>
      <c r="S150" s="14"/>
      <c r="T150" s="9">
        <v>3.9698000000000002</v>
      </c>
      <c r="U150" s="14">
        <f>T150*0.6</f>
        <v>2.3818800000000002</v>
      </c>
      <c r="V150" s="14"/>
      <c r="W150" s="14"/>
    </row>
    <row r="151" spans="1:23" ht="13.5" thickBot="1" x14ac:dyDescent="0.25">
      <c r="A151" s="16" t="s">
        <v>35</v>
      </c>
      <c r="B151" s="1" t="s">
        <v>8</v>
      </c>
      <c r="C151" s="4">
        <v>17</v>
      </c>
      <c r="D151" s="4">
        <v>13</v>
      </c>
      <c r="E151" s="6">
        <v>30</v>
      </c>
      <c r="F151" s="18">
        <f>E151/2</f>
        <v>15</v>
      </c>
      <c r="G151" s="12"/>
      <c r="H151" s="4">
        <v>17</v>
      </c>
      <c r="I151" s="4">
        <v>16</v>
      </c>
      <c r="J151" s="6">
        <v>33</v>
      </c>
      <c r="K151" s="18">
        <f>J151/2</f>
        <v>16.5</v>
      </c>
      <c r="L151" s="12"/>
      <c r="M151" s="4">
        <v>16</v>
      </c>
      <c r="N151" s="4">
        <v>19</v>
      </c>
      <c r="O151" s="6">
        <v>35</v>
      </c>
      <c r="P151" s="18">
        <f>O151/2</f>
        <v>17.5</v>
      </c>
      <c r="Q151" s="12"/>
      <c r="R151" s="14"/>
      <c r="S151" s="14"/>
      <c r="T151" s="4">
        <v>8</v>
      </c>
      <c r="U151" s="14"/>
      <c r="V151" s="14"/>
      <c r="W151" s="14"/>
    </row>
    <row r="152" spans="1:23" ht="13.5" thickBot="1" x14ac:dyDescent="0.25">
      <c r="A152" s="16" t="s">
        <v>32</v>
      </c>
      <c r="B152" s="1" t="s">
        <v>9</v>
      </c>
      <c r="C152" s="3"/>
      <c r="D152" s="7">
        <v>0.68</v>
      </c>
      <c r="E152" s="8">
        <v>0.68</v>
      </c>
      <c r="F152" s="18"/>
      <c r="G152" s="13"/>
      <c r="H152" s="3"/>
      <c r="I152" s="7">
        <v>0.43</v>
      </c>
      <c r="J152" s="8">
        <v>0.43</v>
      </c>
      <c r="K152" s="18"/>
      <c r="L152" s="13"/>
      <c r="M152" s="7">
        <v>0.29090909090900002</v>
      </c>
      <c r="N152" s="7">
        <v>0.63</v>
      </c>
      <c r="O152" s="8">
        <v>0.50967741935400002</v>
      </c>
      <c r="P152" s="13"/>
      <c r="Q152" s="13"/>
      <c r="R152" s="14"/>
      <c r="S152" s="14"/>
      <c r="T152" s="3"/>
      <c r="U152" s="14"/>
      <c r="V152" s="14"/>
      <c r="W152" s="14"/>
    </row>
    <row r="153" spans="1:23" ht="13.5" thickBot="1" x14ac:dyDescent="0.25">
      <c r="A153" s="16" t="s">
        <v>32</v>
      </c>
      <c r="B153" s="1" t="s">
        <v>10</v>
      </c>
      <c r="C153" s="3"/>
      <c r="D153" s="9">
        <v>0.4</v>
      </c>
      <c r="E153" s="10">
        <v>0.4</v>
      </c>
      <c r="F153" s="18">
        <f>E153/2</f>
        <v>0.2</v>
      </c>
      <c r="G153" s="14">
        <f>F153*0.6</f>
        <v>0.12</v>
      </c>
      <c r="H153" s="3"/>
      <c r="I153" s="9">
        <v>0.4</v>
      </c>
      <c r="J153" s="10">
        <v>0.4</v>
      </c>
      <c r="K153" s="18">
        <f>J153/2</f>
        <v>0.2</v>
      </c>
      <c r="L153" s="14">
        <f>K153*0.6</f>
        <v>0.12</v>
      </c>
      <c r="M153" s="9">
        <v>0.2</v>
      </c>
      <c r="N153" s="9">
        <v>0.4</v>
      </c>
      <c r="O153" s="10">
        <v>0.6</v>
      </c>
      <c r="P153" s="18">
        <f>O153/2</f>
        <v>0.3</v>
      </c>
      <c r="Q153" s="14">
        <f>P153*0.6</f>
        <v>0.18</v>
      </c>
      <c r="R153" s="14"/>
      <c r="S153" s="14"/>
      <c r="T153" s="3"/>
      <c r="U153" s="14"/>
      <c r="V153" s="14"/>
      <c r="W153" s="14"/>
    </row>
    <row r="154" spans="1:23" ht="13.5" thickBot="1" x14ac:dyDescent="0.25">
      <c r="A154" s="16" t="s">
        <v>32</v>
      </c>
      <c r="B154" s="1" t="s">
        <v>8</v>
      </c>
      <c r="C154" s="3"/>
      <c r="D154" s="4">
        <v>2</v>
      </c>
      <c r="E154" s="6">
        <v>2</v>
      </c>
      <c r="F154" s="18">
        <f>E154/2</f>
        <v>1</v>
      </c>
      <c r="G154" s="12"/>
      <c r="H154" s="3"/>
      <c r="I154" s="4">
        <v>2</v>
      </c>
      <c r="J154" s="6">
        <v>2</v>
      </c>
      <c r="K154" s="18">
        <f>J154/2</f>
        <v>1</v>
      </c>
      <c r="L154" s="12"/>
      <c r="M154" s="4">
        <v>1</v>
      </c>
      <c r="N154" s="4">
        <v>2</v>
      </c>
      <c r="O154" s="6">
        <v>3</v>
      </c>
      <c r="P154" s="18">
        <f>O154/2</f>
        <v>1.5</v>
      </c>
      <c r="Q154" s="12"/>
      <c r="R154" s="14"/>
      <c r="S154" s="14"/>
      <c r="T154" s="3"/>
      <c r="U154" s="14"/>
      <c r="V154" s="14"/>
      <c r="W154" s="14"/>
    </row>
    <row r="155" spans="1:23" ht="13.5" thickBot="1" x14ac:dyDescent="0.25">
      <c r="A155" s="16" t="s">
        <v>47</v>
      </c>
      <c r="B155" s="1" t="s">
        <v>9</v>
      </c>
      <c r="C155" s="7">
        <v>0.75423728813500002</v>
      </c>
      <c r="D155" s="7">
        <v>0.67058823529400002</v>
      </c>
      <c r="E155" s="8">
        <v>0.70819047618999997</v>
      </c>
      <c r="F155" s="18"/>
      <c r="G155" s="13"/>
      <c r="H155" s="7">
        <v>0.63916666666599997</v>
      </c>
      <c r="I155" s="7">
        <v>0.61464968152800004</v>
      </c>
      <c r="J155" s="8">
        <v>0.62527075812199995</v>
      </c>
      <c r="K155" s="18"/>
      <c r="L155" s="13"/>
      <c r="M155" s="7">
        <v>0.74731182795600004</v>
      </c>
      <c r="N155" s="7">
        <v>0.75045871559599997</v>
      </c>
      <c r="O155" s="8">
        <v>0.74900990098999998</v>
      </c>
      <c r="P155" s="13"/>
      <c r="Q155" s="13"/>
      <c r="R155" s="14"/>
      <c r="S155" s="14"/>
      <c r="T155" s="7">
        <v>0.74429223744200002</v>
      </c>
      <c r="U155" s="14"/>
      <c r="V155" s="14"/>
      <c r="W155" s="14"/>
    </row>
    <row r="156" spans="1:23" ht="13.5" thickBot="1" x14ac:dyDescent="0.25">
      <c r="A156" s="16" t="s">
        <v>47</v>
      </c>
      <c r="B156" s="1" t="s">
        <v>10</v>
      </c>
      <c r="C156" s="9">
        <v>5.5332999999999997</v>
      </c>
      <c r="D156" s="9">
        <v>4.1833</v>
      </c>
      <c r="E156" s="10">
        <v>9.7165999999999997</v>
      </c>
      <c r="F156" s="18">
        <f>E156/2</f>
        <v>4.8582999999999998</v>
      </c>
      <c r="G156" s="14">
        <f>F156*0.6</f>
        <v>2.9149799999999999</v>
      </c>
      <c r="H156" s="9">
        <v>4.0332999999999997</v>
      </c>
      <c r="I156" s="9">
        <v>4.4814999999999996</v>
      </c>
      <c r="J156" s="10">
        <v>8.5147999999999993</v>
      </c>
      <c r="K156" s="18">
        <f>J156/2</f>
        <v>4.2573999999999996</v>
      </c>
      <c r="L156" s="14">
        <f>K156*0.6</f>
        <v>2.5544399999999996</v>
      </c>
      <c r="M156" s="9">
        <v>3.95</v>
      </c>
      <c r="N156" s="9">
        <v>4.2832999999999997</v>
      </c>
      <c r="O156" s="10">
        <v>8.2332999999999998</v>
      </c>
      <c r="P156" s="18">
        <f>O156/2</f>
        <v>4.1166499999999999</v>
      </c>
      <c r="Q156" s="14">
        <f>P156*0.6</f>
        <v>2.4699899999999997</v>
      </c>
      <c r="R156" s="14"/>
      <c r="S156" s="14"/>
      <c r="T156" s="9">
        <v>3.45</v>
      </c>
      <c r="U156" s="14">
        <f>T156*0.6</f>
        <v>2.0699999999999998</v>
      </c>
      <c r="V156" s="14"/>
      <c r="W156" s="14"/>
    </row>
    <row r="157" spans="1:23" ht="13.5" thickBot="1" x14ac:dyDescent="0.25">
      <c r="A157" s="16" t="s">
        <v>47</v>
      </c>
      <c r="B157" s="1" t="s">
        <v>8</v>
      </c>
      <c r="C157" s="4">
        <v>39</v>
      </c>
      <c r="D157" s="4">
        <v>32</v>
      </c>
      <c r="E157" s="6">
        <v>71</v>
      </c>
      <c r="F157" s="18">
        <f>E157/2</f>
        <v>35.5</v>
      </c>
      <c r="G157" s="12"/>
      <c r="H157" s="4">
        <v>31</v>
      </c>
      <c r="I157" s="4">
        <v>34</v>
      </c>
      <c r="J157" s="6">
        <v>65</v>
      </c>
      <c r="K157" s="18">
        <f>J157/2</f>
        <v>32.5</v>
      </c>
      <c r="L157" s="12"/>
      <c r="M157" s="4">
        <v>29</v>
      </c>
      <c r="N157" s="4">
        <v>32</v>
      </c>
      <c r="O157" s="6">
        <v>61</v>
      </c>
      <c r="P157" s="18">
        <f>O157/2</f>
        <v>30.5</v>
      </c>
      <c r="Q157" s="12"/>
      <c r="R157" s="14"/>
      <c r="S157" s="14"/>
      <c r="T157" s="4">
        <v>28</v>
      </c>
      <c r="U157" s="14"/>
      <c r="V157" s="14"/>
      <c r="W157" s="14"/>
    </row>
    <row r="158" spans="1:23" ht="13.5" thickBot="1" x14ac:dyDescent="0.25">
      <c r="A158" s="16" t="s">
        <v>45</v>
      </c>
      <c r="B158" s="1" t="s">
        <v>9</v>
      </c>
      <c r="C158" s="7">
        <v>0.3</v>
      </c>
      <c r="D158" s="7">
        <v>0.5</v>
      </c>
      <c r="E158" s="8">
        <v>0.38</v>
      </c>
      <c r="F158" s="18"/>
      <c r="G158" s="13"/>
      <c r="H158" s="7">
        <v>0.3</v>
      </c>
      <c r="I158" s="7">
        <v>0.45555555555499999</v>
      </c>
      <c r="J158" s="8">
        <v>0.36086956521699998</v>
      </c>
      <c r="K158" s="18"/>
      <c r="L158" s="13"/>
      <c r="M158" s="7">
        <v>0.31333333333300001</v>
      </c>
      <c r="N158" s="7">
        <v>0.68888888888800004</v>
      </c>
      <c r="O158" s="8">
        <v>0.45416666666599997</v>
      </c>
      <c r="P158" s="13"/>
      <c r="Q158" s="13"/>
      <c r="R158" s="14"/>
      <c r="S158" s="14"/>
      <c r="T158" s="7">
        <v>0.61052631578899996</v>
      </c>
      <c r="U158" s="14"/>
      <c r="V158" s="14"/>
      <c r="W158" s="14"/>
    </row>
    <row r="159" spans="1:23" ht="13.5" thickBot="1" x14ac:dyDescent="0.25">
      <c r="A159" s="16" t="s">
        <v>45</v>
      </c>
      <c r="B159" s="1" t="s">
        <v>10</v>
      </c>
      <c r="C159" s="9">
        <v>0.6</v>
      </c>
      <c r="D159" s="9">
        <v>0.6</v>
      </c>
      <c r="E159" s="10">
        <v>1.2</v>
      </c>
      <c r="F159" s="18">
        <f>E159/2</f>
        <v>0.6</v>
      </c>
      <c r="G159" s="14">
        <f>F159*0.6</f>
        <v>0.36</v>
      </c>
      <c r="H159" s="9">
        <v>0.9</v>
      </c>
      <c r="I159" s="9">
        <v>0.9</v>
      </c>
      <c r="J159" s="10">
        <v>1.8</v>
      </c>
      <c r="K159" s="18">
        <f>J159/2</f>
        <v>0.9</v>
      </c>
      <c r="L159" s="14">
        <f>K159*0.6</f>
        <v>0.54</v>
      </c>
      <c r="M159" s="9">
        <v>0.9</v>
      </c>
      <c r="N159" s="9">
        <v>0.9</v>
      </c>
      <c r="O159" s="10">
        <v>1.8</v>
      </c>
      <c r="P159" s="18">
        <f>O159/2</f>
        <v>0.9</v>
      </c>
      <c r="Q159" s="14">
        <f>P159*0.6</f>
        <v>0.54</v>
      </c>
      <c r="R159" s="14"/>
      <c r="S159" s="14"/>
      <c r="T159" s="9">
        <v>0.9</v>
      </c>
      <c r="U159" s="14">
        <f>T159*0.6</f>
        <v>0.54</v>
      </c>
      <c r="V159" s="14"/>
      <c r="W159" s="14"/>
    </row>
    <row r="160" spans="1:23" ht="13.5" thickBot="1" x14ac:dyDescent="0.25">
      <c r="A160" s="16" t="s">
        <v>45</v>
      </c>
      <c r="B160" s="1" t="s">
        <v>8</v>
      </c>
      <c r="C160" s="4">
        <v>4</v>
      </c>
      <c r="D160" s="4">
        <v>4</v>
      </c>
      <c r="E160" s="6">
        <v>8</v>
      </c>
      <c r="F160" s="18">
        <f>E160/2</f>
        <v>4</v>
      </c>
      <c r="G160" s="12"/>
      <c r="H160" s="4">
        <v>6</v>
      </c>
      <c r="I160" s="4">
        <v>6</v>
      </c>
      <c r="J160" s="6">
        <v>12</v>
      </c>
      <c r="K160" s="18">
        <f>J160/2</f>
        <v>6</v>
      </c>
      <c r="L160" s="12"/>
      <c r="M160" s="4">
        <v>6</v>
      </c>
      <c r="N160" s="4">
        <v>6</v>
      </c>
      <c r="O160" s="6">
        <v>12</v>
      </c>
      <c r="P160" s="18">
        <f>O160/2</f>
        <v>6</v>
      </c>
      <c r="Q160" s="12"/>
      <c r="R160" s="14"/>
      <c r="S160" s="14"/>
      <c r="T160" s="4">
        <v>6</v>
      </c>
      <c r="U160" s="14"/>
      <c r="V160" s="14"/>
      <c r="W160" s="14"/>
    </row>
    <row r="161" spans="1:23" ht="13.5" thickBot="1" x14ac:dyDescent="0.25">
      <c r="A161" s="16" t="s">
        <v>31</v>
      </c>
      <c r="B161" s="1" t="s">
        <v>9</v>
      </c>
      <c r="C161" s="7">
        <v>0.72173913043399995</v>
      </c>
      <c r="D161" s="7">
        <v>0.59230769230699998</v>
      </c>
      <c r="E161" s="8">
        <v>0.65895522388000005</v>
      </c>
      <c r="F161" s="18"/>
      <c r="G161" s="13"/>
      <c r="H161" s="7">
        <v>0.59868421052599996</v>
      </c>
      <c r="I161" s="7">
        <v>0.59402985074600001</v>
      </c>
      <c r="J161" s="8">
        <v>0.59650349650300005</v>
      </c>
      <c r="K161" s="18"/>
      <c r="L161" s="13"/>
      <c r="M161" s="7">
        <v>0.72280178837499998</v>
      </c>
      <c r="N161" s="7">
        <v>0.63603603603600001</v>
      </c>
      <c r="O161" s="8">
        <v>0.68352365415899996</v>
      </c>
      <c r="P161" s="13"/>
      <c r="Q161" s="13"/>
      <c r="R161" s="14"/>
      <c r="S161" s="14"/>
      <c r="T161" s="7">
        <v>0.56142857142799996</v>
      </c>
      <c r="U161" s="14"/>
      <c r="V161" s="14"/>
      <c r="W161" s="14"/>
    </row>
    <row r="162" spans="1:23" ht="13.5" thickBot="1" x14ac:dyDescent="0.25">
      <c r="A162" s="16" t="s">
        <v>31</v>
      </c>
      <c r="B162" s="1" t="s">
        <v>10</v>
      </c>
      <c r="C162" s="9">
        <v>4.95</v>
      </c>
      <c r="D162" s="9">
        <v>3.5998999999999999</v>
      </c>
      <c r="E162" s="10">
        <v>8.5498999999999992</v>
      </c>
      <c r="F162" s="18">
        <f>E162/2</f>
        <v>4.2749499999999996</v>
      </c>
      <c r="G162" s="14">
        <f>F162*0.6</f>
        <v>2.5649699999999998</v>
      </c>
      <c r="H162" s="9">
        <v>5.05</v>
      </c>
      <c r="I162" s="9">
        <v>3.4499</v>
      </c>
      <c r="J162" s="10">
        <v>8.4999000000000002</v>
      </c>
      <c r="K162" s="18">
        <f>J162/2</f>
        <v>4.2499500000000001</v>
      </c>
      <c r="L162" s="14">
        <f>K162*0.6</f>
        <v>2.5499700000000001</v>
      </c>
      <c r="M162" s="9">
        <v>4.95</v>
      </c>
      <c r="N162" s="9">
        <v>3.4499</v>
      </c>
      <c r="O162" s="10">
        <v>8.3999000000000006</v>
      </c>
      <c r="P162" s="18">
        <f>O162/2</f>
        <v>4.1999500000000003</v>
      </c>
      <c r="Q162" s="14">
        <f>P162*0.6</f>
        <v>2.5199700000000003</v>
      </c>
      <c r="R162" s="14"/>
      <c r="S162" s="14"/>
      <c r="T162" s="9">
        <v>4.95</v>
      </c>
      <c r="U162" s="14">
        <f>T162*0.6</f>
        <v>2.97</v>
      </c>
      <c r="V162" s="14"/>
      <c r="W162" s="14"/>
    </row>
    <row r="163" spans="1:23" ht="13.5" thickBot="1" x14ac:dyDescent="0.25">
      <c r="A163" s="16" t="s">
        <v>31</v>
      </c>
      <c r="B163" s="1" t="s">
        <v>8</v>
      </c>
      <c r="C163" s="4">
        <v>27</v>
      </c>
      <c r="D163" s="4">
        <v>17</v>
      </c>
      <c r="E163" s="6">
        <v>44</v>
      </c>
      <c r="F163" s="18">
        <f>E163/2</f>
        <v>22</v>
      </c>
      <c r="G163" s="12"/>
      <c r="H163" s="4">
        <v>30</v>
      </c>
      <c r="I163" s="4">
        <v>17</v>
      </c>
      <c r="J163" s="6">
        <v>47</v>
      </c>
      <c r="K163" s="18">
        <f>J163/2</f>
        <v>23.5</v>
      </c>
      <c r="L163" s="12"/>
      <c r="M163" s="4">
        <v>25</v>
      </c>
      <c r="N163" s="4">
        <v>19</v>
      </c>
      <c r="O163" s="6">
        <v>44</v>
      </c>
      <c r="P163" s="18">
        <f>O163/2</f>
        <v>22</v>
      </c>
      <c r="Q163" s="12"/>
      <c r="R163" s="14"/>
      <c r="S163" s="14"/>
      <c r="T163" s="4">
        <v>24</v>
      </c>
      <c r="U163" s="14"/>
      <c r="V163" s="14"/>
      <c r="W163" s="14"/>
    </row>
    <row r="164" spans="1:23" ht="13.5" thickBot="1" x14ac:dyDescent="0.25">
      <c r="A164" s="16" t="s">
        <v>19</v>
      </c>
      <c r="B164" s="1" t="s">
        <v>9</v>
      </c>
      <c r="C164" s="7">
        <v>0.84</v>
      </c>
      <c r="D164" s="7">
        <v>0.95172413793099997</v>
      </c>
      <c r="E164" s="8">
        <v>0.88101265822700003</v>
      </c>
      <c r="F164" s="18"/>
      <c r="G164" s="13"/>
      <c r="H164" s="7">
        <v>0.69090909090899999</v>
      </c>
      <c r="I164" s="7">
        <v>0.74375000000000002</v>
      </c>
      <c r="J164" s="8">
        <v>0.71034482758600004</v>
      </c>
      <c r="K164" s="18"/>
      <c r="L164" s="13"/>
      <c r="M164" s="7">
        <v>0.88780487804800001</v>
      </c>
      <c r="N164" s="7">
        <v>0.96969696969600006</v>
      </c>
      <c r="O164" s="8">
        <v>0.91988130563699999</v>
      </c>
      <c r="P164" s="13"/>
      <c r="Q164" s="13"/>
      <c r="R164" s="14"/>
      <c r="S164" s="14"/>
      <c r="T164" s="7">
        <v>0.72641509433899998</v>
      </c>
      <c r="U164" s="14"/>
      <c r="V164" s="14"/>
      <c r="W164" s="14"/>
    </row>
    <row r="165" spans="1:23" ht="13.5" thickBot="1" x14ac:dyDescent="0.25">
      <c r="A165" s="16" t="s">
        <v>19</v>
      </c>
      <c r="B165" s="1" t="s">
        <v>10</v>
      </c>
      <c r="C165" s="9">
        <v>1.2666999999999999</v>
      </c>
      <c r="D165" s="9">
        <v>1.1333</v>
      </c>
      <c r="E165" s="10">
        <v>2.4</v>
      </c>
      <c r="F165" s="18">
        <f>E165/2</f>
        <v>1.2</v>
      </c>
      <c r="G165" s="14">
        <f>F165*0.6</f>
        <v>0.72</v>
      </c>
      <c r="H165" s="9">
        <v>1.3998999999999999</v>
      </c>
      <c r="I165" s="9">
        <v>1.1333</v>
      </c>
      <c r="J165" s="10">
        <v>2.5331999999999999</v>
      </c>
      <c r="K165" s="18">
        <f>J165/2</f>
        <v>1.2665999999999999</v>
      </c>
      <c r="L165" s="14">
        <f>K165*0.6</f>
        <v>0.75995999999999997</v>
      </c>
      <c r="M165" s="9">
        <v>1.1999</v>
      </c>
      <c r="N165" s="9">
        <v>1.1333</v>
      </c>
      <c r="O165" s="10">
        <v>2.3332000000000002</v>
      </c>
      <c r="P165" s="18">
        <f>O165/2</f>
        <v>1.1666000000000001</v>
      </c>
      <c r="Q165" s="14">
        <f>P165*0.6</f>
        <v>0.69996000000000003</v>
      </c>
      <c r="R165" s="14"/>
      <c r="S165" s="14"/>
      <c r="T165" s="9">
        <v>1.1999</v>
      </c>
      <c r="U165" s="14">
        <f>T165*0.6</f>
        <v>0.71993999999999991</v>
      </c>
      <c r="V165" s="14"/>
      <c r="W165" s="14"/>
    </row>
    <row r="166" spans="1:23" ht="13.5" thickBot="1" x14ac:dyDescent="0.25">
      <c r="A166" s="16" t="s">
        <v>19</v>
      </c>
      <c r="B166" s="1" t="s">
        <v>8</v>
      </c>
      <c r="C166" s="4">
        <v>6</v>
      </c>
      <c r="D166" s="4">
        <v>5</v>
      </c>
      <c r="E166" s="6">
        <v>11</v>
      </c>
      <c r="F166" s="18">
        <f>E166/2</f>
        <v>5.5</v>
      </c>
      <c r="G166" s="12"/>
      <c r="H166" s="4">
        <v>7</v>
      </c>
      <c r="I166" s="4">
        <v>5</v>
      </c>
      <c r="J166" s="6">
        <v>12</v>
      </c>
      <c r="K166" s="18">
        <f>J166/2</f>
        <v>6</v>
      </c>
      <c r="L166" s="12"/>
      <c r="M166" s="4">
        <v>6</v>
      </c>
      <c r="N166" s="4">
        <v>5</v>
      </c>
      <c r="O166" s="6">
        <v>11</v>
      </c>
      <c r="P166" s="18">
        <f>O166/2</f>
        <v>5.5</v>
      </c>
      <c r="Q166" s="12"/>
      <c r="R166" s="14"/>
      <c r="S166" s="14"/>
      <c r="T166" s="4">
        <v>6</v>
      </c>
      <c r="U166" s="14"/>
      <c r="V166" s="14"/>
      <c r="W166" s="14"/>
    </row>
    <row r="167" spans="1:23" ht="13.5" thickBot="1" x14ac:dyDescent="0.25">
      <c r="A167" s="16" t="s">
        <v>13</v>
      </c>
      <c r="B167" s="1" t="s">
        <v>9</v>
      </c>
      <c r="C167" s="7">
        <v>0.89308176100600001</v>
      </c>
      <c r="D167" s="7">
        <v>0.87250996015899995</v>
      </c>
      <c r="E167" s="8">
        <v>0.88048780487800005</v>
      </c>
      <c r="F167" s="18"/>
      <c r="G167" s="13"/>
      <c r="H167" s="7">
        <v>0.89937106918200005</v>
      </c>
      <c r="I167" s="7">
        <v>0.54705882352900004</v>
      </c>
      <c r="J167" s="8">
        <v>0.65931863727399997</v>
      </c>
      <c r="K167" s="18"/>
      <c r="L167" s="13"/>
      <c r="M167" s="7">
        <v>0.80748663101600004</v>
      </c>
      <c r="N167" s="7">
        <v>0.475471698113</v>
      </c>
      <c r="O167" s="8">
        <v>0.61283185840700005</v>
      </c>
      <c r="P167" s="13"/>
      <c r="Q167" s="13"/>
      <c r="R167" s="14"/>
      <c r="S167" s="14"/>
      <c r="T167" s="7">
        <v>0.78735632183899995</v>
      </c>
      <c r="U167" s="14"/>
      <c r="V167" s="14"/>
      <c r="W167" s="14"/>
    </row>
    <row r="168" spans="1:23" ht="13.5" thickBot="1" x14ac:dyDescent="0.25">
      <c r="A168" s="16" t="s">
        <v>13</v>
      </c>
      <c r="B168" s="1" t="s">
        <v>10</v>
      </c>
      <c r="C168" s="9">
        <v>0.6</v>
      </c>
      <c r="D168" s="9">
        <v>1.2</v>
      </c>
      <c r="E168" s="10">
        <v>1.8</v>
      </c>
      <c r="F168" s="18">
        <f>E168/2</f>
        <v>0.9</v>
      </c>
      <c r="G168" s="14">
        <f>F168*0.6</f>
        <v>0.54</v>
      </c>
      <c r="H168" s="9">
        <v>0.8</v>
      </c>
      <c r="I168" s="9">
        <v>1.4</v>
      </c>
      <c r="J168" s="10">
        <v>2.2000000000000002</v>
      </c>
      <c r="K168" s="18">
        <f>J168/2</f>
        <v>1.1000000000000001</v>
      </c>
      <c r="L168" s="14">
        <f>K168*0.6</f>
        <v>0.66</v>
      </c>
      <c r="M168" s="9">
        <v>0.8</v>
      </c>
      <c r="N168" s="9">
        <v>1</v>
      </c>
      <c r="O168" s="10">
        <v>1.8</v>
      </c>
      <c r="P168" s="18">
        <f>O168/2</f>
        <v>0.9</v>
      </c>
      <c r="Q168" s="14">
        <f>P168*0.6</f>
        <v>0.54</v>
      </c>
      <c r="R168" s="14">
        <v>1</v>
      </c>
      <c r="S168" s="14">
        <f>Q168-R168</f>
        <v>-0.45999999999999996</v>
      </c>
      <c r="T168" s="9">
        <v>0.8</v>
      </c>
      <c r="U168" s="14">
        <f>T168*0.6</f>
        <v>0.48</v>
      </c>
      <c r="V168" s="14">
        <v>1</v>
      </c>
      <c r="W168" s="14">
        <f>U168-V168</f>
        <v>-0.52</v>
      </c>
    </row>
    <row r="169" spans="1:23" ht="13.5" thickBot="1" x14ac:dyDescent="0.25">
      <c r="A169" s="16" t="s">
        <v>13</v>
      </c>
      <c r="B169" s="1" t="s">
        <v>8</v>
      </c>
      <c r="C169" s="4">
        <v>3</v>
      </c>
      <c r="D169" s="4">
        <v>6</v>
      </c>
      <c r="E169" s="6">
        <v>9</v>
      </c>
      <c r="F169" s="18">
        <f>E169/2</f>
        <v>4.5</v>
      </c>
      <c r="G169" s="12"/>
      <c r="H169" s="4">
        <v>4</v>
      </c>
      <c r="I169" s="4">
        <v>7</v>
      </c>
      <c r="J169" s="6">
        <v>11</v>
      </c>
      <c r="K169" s="18">
        <f>J169/2</f>
        <v>5.5</v>
      </c>
      <c r="L169" s="12"/>
      <c r="M169" s="4">
        <v>4</v>
      </c>
      <c r="N169" s="4">
        <v>6</v>
      </c>
      <c r="O169" s="6">
        <v>10</v>
      </c>
      <c r="P169" s="18">
        <f>O169/2</f>
        <v>5</v>
      </c>
      <c r="Q169" s="12"/>
      <c r="R169" s="14"/>
      <c r="S169" s="14"/>
      <c r="T169" s="4">
        <v>4</v>
      </c>
      <c r="U169" s="14"/>
      <c r="V169" s="14"/>
      <c r="W169" s="14"/>
    </row>
    <row r="170" spans="1:23" ht="13.5" thickBot="1" x14ac:dyDescent="0.25">
      <c r="A170" s="16" t="s">
        <v>70</v>
      </c>
      <c r="B170" s="1" t="s">
        <v>9</v>
      </c>
      <c r="C170" s="7">
        <v>0.72641509433899998</v>
      </c>
      <c r="D170" s="7">
        <v>0.70188679245200003</v>
      </c>
      <c r="E170" s="8">
        <v>0.71415094339600005</v>
      </c>
      <c r="F170" s="18"/>
      <c r="G170" s="13"/>
      <c r="H170" s="7">
        <v>0.77606177606100002</v>
      </c>
      <c r="I170" s="7">
        <v>0.65360824742199997</v>
      </c>
      <c r="J170" s="8">
        <v>0.71684945164500002</v>
      </c>
      <c r="K170" s="18"/>
      <c r="L170" s="13"/>
      <c r="M170" s="7">
        <v>0.67111111111099997</v>
      </c>
      <c r="N170" s="7">
        <v>0.63838383838299995</v>
      </c>
      <c r="O170" s="8">
        <v>0.65396825396799996</v>
      </c>
      <c r="P170" s="13"/>
      <c r="Q170" s="13"/>
      <c r="R170" s="14"/>
      <c r="S170" s="14"/>
      <c r="T170" s="7">
        <v>0.77777777777699997</v>
      </c>
      <c r="U170" s="14"/>
      <c r="V170" s="14"/>
      <c r="W170" s="14"/>
    </row>
    <row r="171" spans="1:23" ht="13.5" thickBot="1" x14ac:dyDescent="0.25">
      <c r="A171" s="16" t="s">
        <v>70</v>
      </c>
      <c r="B171" s="1" t="s">
        <v>10</v>
      </c>
      <c r="C171" s="9">
        <v>2.1333000000000002</v>
      </c>
      <c r="D171" s="9">
        <v>2.1333000000000002</v>
      </c>
      <c r="E171" s="10">
        <v>4.2666000000000004</v>
      </c>
      <c r="F171" s="18">
        <f>E171/2</f>
        <v>2.1333000000000002</v>
      </c>
      <c r="G171" s="14">
        <f>F171*0.6</f>
        <v>1.2799800000000001</v>
      </c>
      <c r="H171" s="9">
        <v>2.1333000000000002</v>
      </c>
      <c r="I171" s="9">
        <v>1.9333</v>
      </c>
      <c r="J171" s="10">
        <v>4.0666000000000002</v>
      </c>
      <c r="K171" s="18">
        <f>J171/2</f>
        <v>2.0333000000000001</v>
      </c>
      <c r="L171" s="14">
        <f>K171*0.6</f>
        <v>1.2199800000000001</v>
      </c>
      <c r="M171" s="9">
        <v>1.7333000000000001</v>
      </c>
      <c r="N171" s="9">
        <v>1.9333</v>
      </c>
      <c r="O171" s="10">
        <v>3.6665999999999999</v>
      </c>
      <c r="P171" s="18">
        <f>O171/2</f>
        <v>1.8332999999999999</v>
      </c>
      <c r="Q171" s="14">
        <f>P171*0.6</f>
        <v>1.09998</v>
      </c>
      <c r="R171" s="14">
        <v>1</v>
      </c>
      <c r="S171" s="14">
        <f>Q171-R171</f>
        <v>9.9979999999999958E-2</v>
      </c>
      <c r="T171" s="9">
        <v>1.7111000000000001</v>
      </c>
      <c r="U171" s="14">
        <f>T171*0.6</f>
        <v>1.0266599999999999</v>
      </c>
      <c r="V171" s="14">
        <v>1</v>
      </c>
      <c r="W171" s="14">
        <f>U171-V171</f>
        <v>2.6659999999999906E-2</v>
      </c>
    </row>
    <row r="172" spans="1:23" ht="13.5" thickBot="1" x14ac:dyDescent="0.25">
      <c r="A172" s="16" t="s">
        <v>70</v>
      </c>
      <c r="B172" s="1" t="s">
        <v>8</v>
      </c>
      <c r="C172" s="4">
        <v>12</v>
      </c>
      <c r="D172" s="4">
        <v>12</v>
      </c>
      <c r="E172" s="6">
        <v>24</v>
      </c>
      <c r="F172" s="18">
        <f>E172/2</f>
        <v>12</v>
      </c>
      <c r="G172" s="12"/>
      <c r="H172" s="4">
        <v>12</v>
      </c>
      <c r="I172" s="4">
        <v>11</v>
      </c>
      <c r="J172" s="6">
        <v>23</v>
      </c>
      <c r="K172" s="18">
        <f>J172/2</f>
        <v>11.5</v>
      </c>
      <c r="L172" s="12"/>
      <c r="M172" s="4">
        <v>10</v>
      </c>
      <c r="N172" s="4">
        <v>11</v>
      </c>
      <c r="O172" s="6">
        <v>21</v>
      </c>
      <c r="P172" s="18">
        <f>O172/2</f>
        <v>10.5</v>
      </c>
      <c r="Q172" s="12"/>
      <c r="R172" s="14"/>
      <c r="S172" s="14"/>
      <c r="T172" s="4">
        <v>10</v>
      </c>
      <c r="U172" s="14"/>
      <c r="V172" s="14"/>
      <c r="W172" s="14"/>
    </row>
    <row r="173" spans="1:23" ht="13.5" thickBot="1" x14ac:dyDescent="0.25">
      <c r="A173" s="16" t="s">
        <v>55</v>
      </c>
      <c r="B173" s="1" t="s">
        <v>9</v>
      </c>
      <c r="C173" s="7">
        <v>0.89814814814800004</v>
      </c>
      <c r="D173" s="7">
        <v>0.86574074073999996</v>
      </c>
      <c r="E173" s="8">
        <v>0.881944444444</v>
      </c>
      <c r="F173" s="18"/>
      <c r="G173" s="13"/>
      <c r="H173" s="7">
        <v>0.90740740740699999</v>
      </c>
      <c r="I173" s="7">
        <v>1.0416666666659999</v>
      </c>
      <c r="J173" s="8">
        <v>0.97453703703700001</v>
      </c>
      <c r="K173" s="18"/>
      <c r="L173" s="13"/>
      <c r="M173" s="7">
        <v>0.925925925925</v>
      </c>
      <c r="N173" s="7">
        <v>0.9341563786</v>
      </c>
      <c r="O173" s="8">
        <v>0.9302832244</v>
      </c>
      <c r="P173" s="13"/>
      <c r="Q173" s="13"/>
      <c r="R173" s="14"/>
      <c r="S173" s="14"/>
      <c r="T173" s="7">
        <v>0.79320987654300001</v>
      </c>
      <c r="U173" s="14"/>
      <c r="V173" s="14"/>
      <c r="W173" s="14"/>
    </row>
    <row r="174" spans="1:23" ht="13.5" thickBot="1" x14ac:dyDescent="0.25">
      <c r="A174" s="16" t="s">
        <v>55</v>
      </c>
      <c r="B174" s="1" t="s">
        <v>10</v>
      </c>
      <c r="C174" s="9">
        <v>2</v>
      </c>
      <c r="D174" s="9">
        <v>2.2444000000000002</v>
      </c>
      <c r="E174" s="10">
        <v>4.2443999999999997</v>
      </c>
      <c r="F174" s="18">
        <f>E174/2</f>
        <v>2.1221999999999999</v>
      </c>
      <c r="G174" s="14">
        <f>F174*0.6</f>
        <v>1.2733199999999998</v>
      </c>
      <c r="H174" s="9">
        <v>2.0001000000000002</v>
      </c>
      <c r="I174" s="9">
        <v>2.2002999999999999</v>
      </c>
      <c r="J174" s="10">
        <v>4.2004000000000001</v>
      </c>
      <c r="K174" s="18">
        <f>J174/2</f>
        <v>2.1002000000000001</v>
      </c>
      <c r="L174" s="14">
        <f>K174*0.6</f>
        <v>1.2601199999999999</v>
      </c>
      <c r="M174" s="9">
        <v>1.9999</v>
      </c>
      <c r="N174" s="9">
        <v>2.3111000000000002</v>
      </c>
      <c r="O174" s="10">
        <v>4.3109999999999999</v>
      </c>
      <c r="P174" s="18">
        <f>O174/2</f>
        <v>2.1555</v>
      </c>
      <c r="Q174" s="14">
        <f>P174*0.6</f>
        <v>1.2932999999999999</v>
      </c>
      <c r="R174" s="14">
        <v>1</v>
      </c>
      <c r="S174" s="14">
        <f>Q174-R174</f>
        <v>0.29329999999999989</v>
      </c>
      <c r="T174" s="9">
        <v>2.9527999999999999</v>
      </c>
      <c r="U174" s="14">
        <f>T174*0.6</f>
        <v>1.7716799999999999</v>
      </c>
      <c r="V174" s="14">
        <v>1</v>
      </c>
      <c r="W174" s="14">
        <f>U174-V174</f>
        <v>0.77167999999999992</v>
      </c>
    </row>
    <row r="175" spans="1:23" ht="13.5" thickBot="1" x14ac:dyDescent="0.25">
      <c r="A175" s="16" t="s">
        <v>55</v>
      </c>
      <c r="B175" s="1" t="s">
        <v>8</v>
      </c>
      <c r="C175" s="4">
        <v>8</v>
      </c>
      <c r="D175" s="4">
        <v>8</v>
      </c>
      <c r="E175" s="6">
        <v>16</v>
      </c>
      <c r="F175" s="18">
        <f>E175/2</f>
        <v>8</v>
      </c>
      <c r="G175" s="12"/>
      <c r="H175" s="4">
        <v>8</v>
      </c>
      <c r="I175" s="4">
        <v>8</v>
      </c>
      <c r="J175" s="6">
        <v>16</v>
      </c>
      <c r="K175" s="18">
        <f>J175/2</f>
        <v>8</v>
      </c>
      <c r="L175" s="12"/>
      <c r="M175" s="4">
        <v>8</v>
      </c>
      <c r="N175" s="4">
        <v>9</v>
      </c>
      <c r="O175" s="6">
        <v>17</v>
      </c>
      <c r="P175" s="18">
        <f>O175/2</f>
        <v>8.5</v>
      </c>
      <c r="Q175" s="12"/>
      <c r="R175" s="14"/>
      <c r="S175" s="14"/>
      <c r="T175" s="4">
        <v>12</v>
      </c>
      <c r="U175" s="14"/>
      <c r="V175" s="14"/>
      <c r="W175" s="14"/>
    </row>
    <row r="176" spans="1:23" ht="13.5" thickBot="1" x14ac:dyDescent="0.25">
      <c r="A176" s="16" t="s">
        <v>24</v>
      </c>
      <c r="B176" s="1" t="s">
        <v>9</v>
      </c>
      <c r="C176" s="7">
        <v>0.91331658291399997</v>
      </c>
      <c r="D176" s="7">
        <v>0.83333333333299997</v>
      </c>
      <c r="E176" s="8">
        <v>0.87253694581200003</v>
      </c>
      <c r="F176" s="18"/>
      <c r="G176" s="13"/>
      <c r="H176" s="7">
        <v>0.86778846153800004</v>
      </c>
      <c r="I176" s="7">
        <v>0.79717586649500005</v>
      </c>
      <c r="J176" s="8">
        <v>0.83364369956499995</v>
      </c>
      <c r="K176" s="18"/>
      <c r="L176" s="13"/>
      <c r="M176" s="7">
        <v>0.91003911342800003</v>
      </c>
      <c r="N176" s="7">
        <v>0.74472807991099998</v>
      </c>
      <c r="O176" s="8">
        <v>0.820743405275</v>
      </c>
      <c r="P176" s="13"/>
      <c r="Q176" s="13"/>
      <c r="R176" s="14"/>
      <c r="S176" s="14"/>
      <c r="T176" s="7">
        <v>0.91062176165800002</v>
      </c>
      <c r="U176" s="14"/>
      <c r="V176" s="14"/>
      <c r="W176" s="14"/>
    </row>
    <row r="177" spans="1:24" ht="13.5" thickBot="1" x14ac:dyDescent="0.25">
      <c r="A177" s="16" t="s">
        <v>24</v>
      </c>
      <c r="B177" s="1" t="s">
        <v>10</v>
      </c>
      <c r="C177" s="9">
        <v>3.2</v>
      </c>
      <c r="D177" s="9">
        <v>3.2</v>
      </c>
      <c r="E177" s="10">
        <v>6.4</v>
      </c>
      <c r="F177" s="18">
        <f>E177/2</f>
        <v>3.2</v>
      </c>
      <c r="G177" s="14">
        <f>F177*0.6</f>
        <v>1.92</v>
      </c>
      <c r="H177" s="9">
        <v>3.2</v>
      </c>
      <c r="I177" s="9">
        <v>3</v>
      </c>
      <c r="J177" s="10">
        <v>6.2</v>
      </c>
      <c r="K177" s="18">
        <f>J177/2</f>
        <v>3.1</v>
      </c>
      <c r="L177" s="14">
        <f>K177*0.6</f>
        <v>1.8599999999999999</v>
      </c>
      <c r="M177" s="9">
        <v>3.2</v>
      </c>
      <c r="N177" s="9">
        <v>3.4</v>
      </c>
      <c r="O177" s="10">
        <v>6.6</v>
      </c>
      <c r="P177" s="18">
        <f>O177/2</f>
        <v>3.3</v>
      </c>
      <c r="Q177" s="14">
        <f>P177*0.6</f>
        <v>1.9799999999999998</v>
      </c>
      <c r="R177" s="14">
        <v>1</v>
      </c>
      <c r="S177" s="14">
        <f>Q177-R177</f>
        <v>0.97999999999999976</v>
      </c>
      <c r="T177" s="9">
        <v>3.2</v>
      </c>
      <c r="U177" s="14">
        <f>T177*0.6</f>
        <v>1.92</v>
      </c>
      <c r="V177" s="14">
        <v>1</v>
      </c>
      <c r="W177" s="14">
        <f>U177-V177</f>
        <v>0.91999999999999993</v>
      </c>
    </row>
    <row r="178" spans="1:24" ht="13.5" thickBot="1" x14ac:dyDescent="0.25">
      <c r="A178" s="16" t="s">
        <v>24</v>
      </c>
      <c r="B178" s="1" t="s">
        <v>8</v>
      </c>
      <c r="C178" s="4">
        <v>16</v>
      </c>
      <c r="D178" s="4">
        <v>16</v>
      </c>
      <c r="E178" s="6">
        <v>32</v>
      </c>
      <c r="F178" s="18">
        <f>E178/2</f>
        <v>16</v>
      </c>
      <c r="G178" s="12"/>
      <c r="H178" s="4">
        <v>16</v>
      </c>
      <c r="I178" s="4">
        <v>15</v>
      </c>
      <c r="J178" s="6">
        <v>31</v>
      </c>
      <c r="K178" s="18">
        <f>J178/2</f>
        <v>15.5</v>
      </c>
      <c r="L178" s="12"/>
      <c r="M178" s="4">
        <v>16</v>
      </c>
      <c r="N178" s="4">
        <v>17</v>
      </c>
      <c r="O178" s="6">
        <v>33</v>
      </c>
      <c r="P178" s="18">
        <f>O178/2</f>
        <v>16.5</v>
      </c>
      <c r="Q178" s="12"/>
      <c r="R178" s="14"/>
      <c r="S178" s="14"/>
      <c r="T178" s="4">
        <v>16</v>
      </c>
      <c r="U178" s="14"/>
      <c r="V178" s="14"/>
      <c r="W178" s="14"/>
    </row>
    <row r="179" spans="1:24" ht="13.5" thickBot="1" x14ac:dyDescent="0.25">
      <c r="A179" s="16" t="s">
        <v>68</v>
      </c>
      <c r="B179" s="1" t="s">
        <v>9</v>
      </c>
      <c r="C179" s="7">
        <v>0.808883693746</v>
      </c>
      <c r="D179" s="7">
        <v>0.77864427114500001</v>
      </c>
      <c r="E179" s="8">
        <v>0.79396092362299997</v>
      </c>
      <c r="F179" s="18"/>
      <c r="G179" s="13"/>
      <c r="H179" s="7">
        <v>0.78103975535100001</v>
      </c>
      <c r="I179" s="7">
        <v>0.75</v>
      </c>
      <c r="J179" s="8">
        <v>0.76534623525800005</v>
      </c>
      <c r="K179" s="18"/>
      <c r="L179" s="13"/>
      <c r="M179" s="7">
        <v>0.81453154875699996</v>
      </c>
      <c r="N179" s="7">
        <v>0.78360849056600002</v>
      </c>
      <c r="O179" s="8">
        <v>0.79846860643100004</v>
      </c>
      <c r="P179" s="13"/>
      <c r="Q179" s="13"/>
      <c r="R179" s="14"/>
      <c r="S179" s="14"/>
      <c r="T179" s="7">
        <v>0.89515072083799996</v>
      </c>
      <c r="U179" s="14"/>
      <c r="V179" s="14"/>
      <c r="W179" s="14"/>
    </row>
    <row r="180" spans="1:24" ht="13.5" thickBot="1" x14ac:dyDescent="0.25">
      <c r="A180" s="16" t="s">
        <v>68</v>
      </c>
      <c r="B180" s="1" t="s">
        <v>10</v>
      </c>
      <c r="C180" s="9">
        <v>6.6</v>
      </c>
      <c r="D180" s="9">
        <v>6.6</v>
      </c>
      <c r="E180" s="10">
        <v>13.2</v>
      </c>
      <c r="F180" s="18">
        <f>E180/2</f>
        <v>6.6</v>
      </c>
      <c r="G180" s="14">
        <f>F180*0.6</f>
        <v>3.9599999999999995</v>
      </c>
      <c r="H180" s="9">
        <v>6.2</v>
      </c>
      <c r="I180" s="9">
        <v>7</v>
      </c>
      <c r="J180" s="10">
        <v>13.2</v>
      </c>
      <c r="K180" s="18">
        <f>J180/2</f>
        <v>6.6</v>
      </c>
      <c r="L180" s="14">
        <f>K180*0.6</f>
        <v>3.9599999999999995</v>
      </c>
      <c r="M180" s="9">
        <v>6.6</v>
      </c>
      <c r="N180" s="9">
        <v>7.2</v>
      </c>
      <c r="O180" s="10">
        <v>13.8</v>
      </c>
      <c r="P180" s="18">
        <f>O180/2</f>
        <v>6.9</v>
      </c>
      <c r="Q180" s="14">
        <f>P180*0.6</f>
        <v>4.1399999999999997</v>
      </c>
      <c r="R180" s="14">
        <v>2</v>
      </c>
      <c r="S180" s="14">
        <f>Q180-R180</f>
        <v>2.1399999999999997</v>
      </c>
      <c r="T180" s="9">
        <v>6.4665999999999997</v>
      </c>
      <c r="U180" s="14">
        <f>T180*0.6</f>
        <v>3.8799599999999996</v>
      </c>
      <c r="V180" s="14">
        <v>2</v>
      </c>
      <c r="W180" s="14">
        <f>U180-V180</f>
        <v>1.8799599999999996</v>
      </c>
      <c r="X180">
        <v>1</v>
      </c>
    </row>
    <row r="181" spans="1:24" ht="13.5" thickBot="1" x14ac:dyDescent="0.25">
      <c r="A181" s="16" t="s">
        <v>68</v>
      </c>
      <c r="B181" s="1" t="s">
        <v>8</v>
      </c>
      <c r="C181" s="4">
        <v>33</v>
      </c>
      <c r="D181" s="4">
        <v>33</v>
      </c>
      <c r="E181" s="6">
        <v>66</v>
      </c>
      <c r="F181" s="18">
        <f>E181/2</f>
        <v>33</v>
      </c>
      <c r="G181" s="12"/>
      <c r="H181" s="4">
        <v>31</v>
      </c>
      <c r="I181" s="4">
        <v>35</v>
      </c>
      <c r="J181" s="6">
        <v>66</v>
      </c>
      <c r="K181" s="18">
        <f>J181/2</f>
        <v>33</v>
      </c>
      <c r="L181" s="12"/>
      <c r="M181" s="4">
        <v>33</v>
      </c>
      <c r="N181" s="4">
        <v>36</v>
      </c>
      <c r="O181" s="6">
        <v>69</v>
      </c>
      <c r="P181" s="18">
        <f>O181/2</f>
        <v>34.5</v>
      </c>
      <c r="Q181" s="12"/>
      <c r="R181" s="14"/>
      <c r="S181" s="14"/>
      <c r="T181" s="4">
        <v>31</v>
      </c>
      <c r="U181" s="14"/>
      <c r="V181" s="14"/>
      <c r="W181" s="14"/>
    </row>
    <row r="182" spans="1:24" ht="13.5" thickBot="1" x14ac:dyDescent="0.25">
      <c r="A182" s="16" t="s">
        <v>34</v>
      </c>
      <c r="B182" s="1" t="s">
        <v>9</v>
      </c>
      <c r="C182" s="7">
        <v>0.94535519125599998</v>
      </c>
      <c r="D182" s="7">
        <v>1.0201342281870001</v>
      </c>
      <c r="E182" s="8">
        <v>0.97891566264999996</v>
      </c>
      <c r="F182" s="18"/>
      <c r="G182" s="13"/>
      <c r="H182" s="7">
        <v>0.90265486725599997</v>
      </c>
      <c r="I182" s="7">
        <v>0.92270531400900002</v>
      </c>
      <c r="J182" s="8">
        <v>0.91224018475699997</v>
      </c>
      <c r="K182" s="18"/>
      <c r="L182" s="13"/>
      <c r="M182" s="7">
        <v>1.0045454545450001</v>
      </c>
      <c r="N182" s="7">
        <v>0.86486486486400005</v>
      </c>
      <c r="O182" s="8">
        <v>0.93438914027099995</v>
      </c>
      <c r="P182" s="13"/>
      <c r="Q182" s="13"/>
      <c r="R182" s="14"/>
      <c r="S182" s="14"/>
      <c r="T182" s="7">
        <v>0.71717171717100003</v>
      </c>
      <c r="U182" s="14"/>
      <c r="V182" s="14"/>
      <c r="W182" s="14"/>
    </row>
    <row r="183" spans="1:24" ht="13.5" thickBot="1" x14ac:dyDescent="0.25">
      <c r="A183" s="16" t="s">
        <v>34</v>
      </c>
      <c r="B183" s="1" t="s">
        <v>10</v>
      </c>
      <c r="C183" s="9">
        <v>2.3249</v>
      </c>
      <c r="D183" s="9">
        <v>3.0667</v>
      </c>
      <c r="E183" s="10">
        <v>5.3916000000000004</v>
      </c>
      <c r="F183" s="18">
        <f>E183/2</f>
        <v>2.6958000000000002</v>
      </c>
      <c r="G183" s="14">
        <f>F183*0.6</f>
        <v>1.61748</v>
      </c>
      <c r="H183" s="9">
        <v>3.1332</v>
      </c>
      <c r="I183" s="9">
        <v>3.8</v>
      </c>
      <c r="J183" s="10">
        <v>6.9332000000000003</v>
      </c>
      <c r="K183" s="18">
        <f>J183/2</f>
        <v>3.4666000000000001</v>
      </c>
      <c r="L183" s="14">
        <f>K183*0.6</f>
        <v>2.0799599999999998</v>
      </c>
      <c r="M183" s="9">
        <v>3.3332999999999999</v>
      </c>
      <c r="N183" s="9">
        <v>3.8666999999999998</v>
      </c>
      <c r="O183" s="10">
        <v>7.2</v>
      </c>
      <c r="P183" s="18">
        <f>O183/2</f>
        <v>3.6</v>
      </c>
      <c r="Q183" s="14">
        <f>P183*0.6</f>
        <v>2.16</v>
      </c>
      <c r="R183" s="14">
        <v>2</v>
      </c>
      <c r="S183" s="14">
        <f>Q183-R183</f>
        <v>0.16000000000000014</v>
      </c>
      <c r="T183" s="9">
        <v>3.1166</v>
      </c>
      <c r="U183" s="14">
        <f>T183*0.6</f>
        <v>1.8699599999999998</v>
      </c>
      <c r="V183" s="14">
        <v>2</v>
      </c>
      <c r="W183" s="14">
        <f>U183-V183</f>
        <v>-0.13004000000000016</v>
      </c>
    </row>
    <row r="184" spans="1:24" ht="13.5" thickBot="1" x14ac:dyDescent="0.25">
      <c r="A184" s="16" t="s">
        <v>34</v>
      </c>
      <c r="B184" s="1" t="s">
        <v>8</v>
      </c>
      <c r="C184" s="4">
        <v>16</v>
      </c>
      <c r="D184" s="4">
        <v>15</v>
      </c>
      <c r="E184" s="6">
        <v>31</v>
      </c>
      <c r="F184" s="18">
        <f>E184/2</f>
        <v>15.5</v>
      </c>
      <c r="G184" s="12"/>
      <c r="H184" s="4">
        <v>19</v>
      </c>
      <c r="I184" s="4">
        <v>17</v>
      </c>
      <c r="J184" s="6">
        <v>36</v>
      </c>
      <c r="K184" s="18">
        <f>J184/2</f>
        <v>18</v>
      </c>
      <c r="L184" s="12"/>
      <c r="M184" s="4">
        <v>20</v>
      </c>
      <c r="N184" s="4">
        <v>18</v>
      </c>
      <c r="O184" s="6">
        <v>38</v>
      </c>
      <c r="P184" s="18">
        <f>O184/2</f>
        <v>19</v>
      </c>
      <c r="Q184" s="12"/>
      <c r="R184" s="14"/>
      <c r="S184" s="14"/>
      <c r="T184" s="4">
        <v>21</v>
      </c>
      <c r="U184" s="14"/>
      <c r="V184" s="14"/>
      <c r="W184" s="14"/>
    </row>
    <row r="185" spans="1:24" ht="13.5" thickBot="1" x14ac:dyDescent="0.25">
      <c r="A185" s="16" t="s">
        <v>74</v>
      </c>
      <c r="B185" s="1" t="s">
        <v>9</v>
      </c>
      <c r="C185" s="3"/>
      <c r="D185" s="7">
        <v>0.68</v>
      </c>
      <c r="E185" s="8">
        <v>0.68</v>
      </c>
      <c r="F185" s="18"/>
      <c r="G185" s="13"/>
      <c r="H185" s="3"/>
      <c r="I185" s="7">
        <v>0.33333333333300003</v>
      </c>
      <c r="J185" s="8">
        <v>0.33333333333300003</v>
      </c>
      <c r="K185" s="18"/>
      <c r="L185" s="13"/>
      <c r="M185" s="3"/>
      <c r="N185" s="3"/>
      <c r="O185" s="5"/>
      <c r="P185" s="15"/>
      <c r="Q185" s="15"/>
      <c r="R185" s="14"/>
      <c r="S185" s="14"/>
      <c r="T185" s="3"/>
      <c r="U185" s="14"/>
      <c r="V185" s="14"/>
      <c r="W185" s="14"/>
    </row>
    <row r="186" spans="1:24" ht="13.5" thickBot="1" x14ac:dyDescent="0.25">
      <c r="A186" s="16" t="s">
        <v>74</v>
      </c>
      <c r="B186" s="1" t="s">
        <v>10</v>
      </c>
      <c r="C186" s="3"/>
      <c r="D186" s="9">
        <v>0.1333</v>
      </c>
      <c r="E186" s="10">
        <v>0.1333</v>
      </c>
      <c r="F186" s="18">
        <f>E186/2</f>
        <v>6.6650000000000001E-2</v>
      </c>
      <c r="G186" s="14">
        <f>F186*0.6</f>
        <v>3.9989999999999998E-2</v>
      </c>
      <c r="H186" s="3"/>
      <c r="I186" s="9">
        <v>0.1333</v>
      </c>
      <c r="J186" s="10">
        <v>0.1333</v>
      </c>
      <c r="K186" s="18">
        <f>J186/2</f>
        <v>6.6650000000000001E-2</v>
      </c>
      <c r="L186" s="14">
        <f>K186*0.6</f>
        <v>3.9989999999999998E-2</v>
      </c>
      <c r="M186" s="3"/>
      <c r="N186" s="3"/>
      <c r="O186" s="5"/>
      <c r="P186" s="18"/>
      <c r="Q186" s="14"/>
      <c r="R186" s="14"/>
      <c r="S186" s="14"/>
      <c r="T186" s="3"/>
      <c r="U186" s="14"/>
      <c r="V186" s="14"/>
      <c r="W186" s="14"/>
    </row>
    <row r="187" spans="1:24" ht="13.5" thickBot="1" x14ac:dyDescent="0.25">
      <c r="A187" s="16" t="s">
        <v>74</v>
      </c>
      <c r="B187" s="1" t="s">
        <v>8</v>
      </c>
      <c r="C187" s="3"/>
      <c r="D187" s="4">
        <v>1</v>
      </c>
      <c r="E187" s="6">
        <v>1</v>
      </c>
      <c r="F187" s="18">
        <f>E187/2</f>
        <v>0.5</v>
      </c>
      <c r="G187" s="12"/>
      <c r="H187" s="3"/>
      <c r="I187" s="4">
        <v>1</v>
      </c>
      <c r="J187" s="6">
        <v>1</v>
      </c>
      <c r="K187" s="18">
        <f>J187/2</f>
        <v>0.5</v>
      </c>
      <c r="L187" s="12"/>
      <c r="M187" s="3"/>
      <c r="N187" s="3"/>
      <c r="O187" s="5"/>
      <c r="P187" s="18"/>
      <c r="Q187" s="15"/>
      <c r="R187" s="14"/>
      <c r="S187" s="14"/>
      <c r="T187" s="3"/>
      <c r="U187" s="14"/>
      <c r="V187" s="14"/>
      <c r="W187" s="14"/>
    </row>
    <row r="188" spans="1:24" ht="13.5" thickBot="1" x14ac:dyDescent="0.25">
      <c r="A188" s="16" t="s">
        <v>75</v>
      </c>
      <c r="B188" s="1" t="s">
        <v>9</v>
      </c>
      <c r="C188" s="3"/>
      <c r="D188" s="3"/>
      <c r="E188" s="5"/>
      <c r="F188" s="18"/>
      <c r="G188" s="15"/>
      <c r="H188" s="3"/>
      <c r="I188" s="3"/>
      <c r="J188" s="5"/>
      <c r="K188" s="18"/>
      <c r="L188" s="15"/>
      <c r="M188" s="7">
        <v>0.36734693877500002</v>
      </c>
      <c r="N188" s="3"/>
      <c r="O188" s="8">
        <v>0.36734693877500002</v>
      </c>
      <c r="P188" s="13"/>
      <c r="Q188" s="13"/>
      <c r="R188" s="14"/>
      <c r="S188" s="14"/>
      <c r="T188" s="7">
        <v>0.39622641509399997</v>
      </c>
      <c r="U188" s="14"/>
      <c r="V188" s="14"/>
      <c r="W188" s="14"/>
    </row>
    <row r="189" spans="1:24" ht="13.5" thickBot="1" x14ac:dyDescent="0.25">
      <c r="A189" s="16" t="s">
        <v>75</v>
      </c>
      <c r="B189" s="1" t="s">
        <v>10</v>
      </c>
      <c r="C189" s="3"/>
      <c r="D189" s="3"/>
      <c r="E189" s="5"/>
      <c r="F189" s="18"/>
      <c r="G189" s="14"/>
      <c r="H189" s="3"/>
      <c r="I189" s="3"/>
      <c r="J189" s="5"/>
      <c r="K189" s="18"/>
      <c r="L189" s="14"/>
      <c r="M189" s="9">
        <v>0.2</v>
      </c>
      <c r="N189" s="3"/>
      <c r="O189" s="10">
        <v>0.2</v>
      </c>
      <c r="P189" s="18">
        <f>O189/2</f>
        <v>0.1</v>
      </c>
      <c r="Q189" s="14">
        <f>P189*0.6</f>
        <v>0.06</v>
      </c>
      <c r="R189" s="14"/>
      <c r="S189" s="14">
        <f>Q189-R189</f>
        <v>0.06</v>
      </c>
      <c r="T189" s="9">
        <v>0.4</v>
      </c>
      <c r="U189" s="14">
        <f>T189*0.6</f>
        <v>0.24</v>
      </c>
      <c r="V189" s="14"/>
      <c r="W189" s="14">
        <f>U189-V189</f>
        <v>0.24</v>
      </c>
    </row>
    <row r="190" spans="1:24" ht="13.5" thickBot="1" x14ac:dyDescent="0.25">
      <c r="A190" s="16" t="s">
        <v>75</v>
      </c>
      <c r="B190" s="1" t="s">
        <v>8</v>
      </c>
      <c r="C190" s="3"/>
      <c r="D190" s="3"/>
      <c r="E190" s="5"/>
      <c r="F190" s="18"/>
      <c r="G190" s="15"/>
      <c r="H190" s="3"/>
      <c r="I190" s="3"/>
      <c r="J190" s="5"/>
      <c r="K190" s="18"/>
      <c r="L190" s="15"/>
      <c r="M190" s="4">
        <v>1</v>
      </c>
      <c r="N190" s="3"/>
      <c r="O190" s="6">
        <v>1</v>
      </c>
      <c r="P190" s="18">
        <f>O190/2</f>
        <v>0.5</v>
      </c>
      <c r="Q190" s="12"/>
      <c r="R190" s="14"/>
      <c r="S190" s="14"/>
      <c r="T190" s="4">
        <v>2</v>
      </c>
      <c r="U190" s="14"/>
      <c r="V190" s="14"/>
      <c r="W190" s="14"/>
    </row>
    <row r="191" spans="1:24" ht="13.5" thickBot="1" x14ac:dyDescent="0.25">
      <c r="A191" s="16" t="s">
        <v>54</v>
      </c>
      <c r="B191" s="1" t="s">
        <v>9</v>
      </c>
      <c r="C191" s="7">
        <v>0.61754966887399998</v>
      </c>
      <c r="D191" s="7">
        <v>0.75044563279800003</v>
      </c>
      <c r="E191" s="8">
        <v>0.68154506437700002</v>
      </c>
      <c r="F191" s="18"/>
      <c r="G191" s="13"/>
      <c r="H191" s="7">
        <v>0.75929203539800005</v>
      </c>
      <c r="I191" s="7">
        <v>0.83928571428499998</v>
      </c>
      <c r="J191" s="8">
        <v>0.79911111111099997</v>
      </c>
      <c r="K191" s="18"/>
      <c r="L191" s="13"/>
      <c r="M191" s="7">
        <v>0.77223088923500005</v>
      </c>
      <c r="N191" s="7">
        <v>0.92967409948500002</v>
      </c>
      <c r="O191" s="8">
        <v>0.84722222222200005</v>
      </c>
      <c r="P191" s="13"/>
      <c r="Q191" s="13"/>
      <c r="R191" s="14"/>
      <c r="S191" s="14"/>
      <c r="T191" s="7">
        <v>0.87829614604399997</v>
      </c>
      <c r="U191" s="14"/>
      <c r="V191" s="14"/>
      <c r="W191" s="14"/>
    </row>
    <row r="192" spans="1:24" ht="13.5" thickBot="1" x14ac:dyDescent="0.25">
      <c r="A192" s="16" t="s">
        <v>54</v>
      </c>
      <c r="B192" s="1" t="s">
        <v>10</v>
      </c>
      <c r="C192" s="9">
        <v>2.6</v>
      </c>
      <c r="D192" s="9">
        <v>2.1</v>
      </c>
      <c r="E192" s="10">
        <v>4.7</v>
      </c>
      <c r="F192" s="18">
        <f>E192/2</f>
        <v>2.35</v>
      </c>
      <c r="G192" s="14">
        <f>F192*0.6</f>
        <v>1.41</v>
      </c>
      <c r="H192" s="9">
        <v>2.8</v>
      </c>
      <c r="I192" s="9">
        <v>2.4</v>
      </c>
      <c r="J192" s="10">
        <v>5.2</v>
      </c>
      <c r="K192" s="18">
        <f>J192/2</f>
        <v>2.6</v>
      </c>
      <c r="L192" s="14">
        <f>K192*0.6</f>
        <v>1.56</v>
      </c>
      <c r="M192" s="9">
        <v>2.8</v>
      </c>
      <c r="N192" s="9">
        <v>2.4</v>
      </c>
      <c r="O192" s="10">
        <v>5.2</v>
      </c>
      <c r="P192" s="18">
        <f>O192/2</f>
        <v>2.6</v>
      </c>
      <c r="Q192" s="14">
        <f>P192*0.6</f>
        <v>1.56</v>
      </c>
      <c r="R192" s="14">
        <v>1</v>
      </c>
      <c r="S192" s="14">
        <f>Q192-R192</f>
        <v>0.56000000000000005</v>
      </c>
      <c r="T192" s="9">
        <v>2</v>
      </c>
      <c r="U192" s="14">
        <f>T192*0.6</f>
        <v>1.2</v>
      </c>
      <c r="V192" s="14">
        <v>1</v>
      </c>
      <c r="W192" s="14">
        <f>U192-V192</f>
        <v>0.19999999999999996</v>
      </c>
    </row>
    <row r="193" spans="1:25" ht="13.5" thickBot="1" x14ac:dyDescent="0.25">
      <c r="A193" s="16" t="s">
        <v>54</v>
      </c>
      <c r="B193" s="1" t="s">
        <v>8</v>
      </c>
      <c r="C193" s="4">
        <v>13</v>
      </c>
      <c r="D193" s="4">
        <v>11</v>
      </c>
      <c r="E193" s="6">
        <v>24</v>
      </c>
      <c r="F193" s="18">
        <f>E193/2</f>
        <v>12</v>
      </c>
      <c r="G193" s="12"/>
      <c r="H193" s="4">
        <v>14</v>
      </c>
      <c r="I193" s="4">
        <v>12</v>
      </c>
      <c r="J193" s="6">
        <v>26</v>
      </c>
      <c r="K193" s="18">
        <f>J193/2</f>
        <v>13</v>
      </c>
      <c r="L193" s="12"/>
      <c r="M193" s="4">
        <v>14</v>
      </c>
      <c r="N193" s="4">
        <v>12</v>
      </c>
      <c r="O193" s="6">
        <v>26</v>
      </c>
      <c r="P193" s="18">
        <f>O193/2</f>
        <v>13</v>
      </c>
      <c r="Q193" s="12"/>
      <c r="R193" s="14"/>
      <c r="S193" s="14"/>
      <c r="T193" s="4">
        <v>10</v>
      </c>
      <c r="U193" s="14"/>
      <c r="V193" s="14"/>
      <c r="W193" s="14"/>
    </row>
    <row r="194" spans="1:25" ht="13.5" thickBot="1" x14ac:dyDescent="0.25">
      <c r="A194" s="16" t="s">
        <v>25</v>
      </c>
      <c r="B194" s="1" t="s">
        <v>9</v>
      </c>
      <c r="C194" s="7">
        <v>0.83450210378599998</v>
      </c>
      <c r="D194" s="7">
        <v>0.924731182795</v>
      </c>
      <c r="E194" s="8">
        <v>0.87756598240399997</v>
      </c>
      <c r="F194" s="18"/>
      <c r="G194" s="13"/>
      <c r="H194" s="7">
        <v>0.80491551459199995</v>
      </c>
      <c r="I194" s="7">
        <v>0.83870967741900004</v>
      </c>
      <c r="J194" s="8">
        <v>0.82220555138700002</v>
      </c>
      <c r="K194" s="18"/>
      <c r="L194" s="13"/>
      <c r="M194" s="7">
        <v>0.85190615835700001</v>
      </c>
      <c r="N194" s="7">
        <v>0.76344086021500002</v>
      </c>
      <c r="O194" s="8">
        <v>0.80870217554299995</v>
      </c>
      <c r="P194" s="13"/>
      <c r="Q194" s="13"/>
      <c r="R194" s="14"/>
      <c r="S194" s="14"/>
      <c r="T194" s="7">
        <v>0.77840112201900002</v>
      </c>
      <c r="U194" s="14"/>
      <c r="V194" s="14"/>
      <c r="W194" s="14"/>
    </row>
    <row r="195" spans="1:25" ht="13.5" thickBot="1" x14ac:dyDescent="0.25">
      <c r="A195" s="16" t="s">
        <v>25</v>
      </c>
      <c r="B195" s="1" t="s">
        <v>10</v>
      </c>
      <c r="C195" s="9">
        <v>7.6658999999999997</v>
      </c>
      <c r="D195" s="9">
        <v>6.9992999999999999</v>
      </c>
      <c r="E195" s="10">
        <v>14.6652</v>
      </c>
      <c r="F195" s="18">
        <f>E195/2</f>
        <v>7.3326000000000002</v>
      </c>
      <c r="G195" s="14">
        <f>F195*0.6</f>
        <v>4.3995600000000001</v>
      </c>
      <c r="H195" s="9">
        <v>6.9992999999999999</v>
      </c>
      <c r="I195" s="9">
        <v>7.3326000000000002</v>
      </c>
      <c r="J195" s="10">
        <v>14.331899999999999</v>
      </c>
      <c r="K195" s="18">
        <f>J195/2</f>
        <v>7.1659499999999996</v>
      </c>
      <c r="L195" s="14">
        <f>K195*0.6</f>
        <v>4.2995699999999992</v>
      </c>
      <c r="M195" s="9">
        <v>7.3326000000000002</v>
      </c>
      <c r="N195" s="9">
        <v>6.9992999999999999</v>
      </c>
      <c r="O195" s="10">
        <v>14.331899999999999</v>
      </c>
      <c r="P195" s="18">
        <f>O195/2</f>
        <v>7.1659499999999996</v>
      </c>
      <c r="Q195" s="14">
        <f>P195*0.6</f>
        <v>4.2995699999999992</v>
      </c>
      <c r="R195" s="14">
        <v>3</v>
      </c>
      <c r="S195" s="14">
        <f>Q195-R195</f>
        <v>1.2995699999999992</v>
      </c>
      <c r="T195" s="9">
        <v>7.6658999999999997</v>
      </c>
      <c r="U195" s="14">
        <f>T195*0.6</f>
        <v>4.5995399999999993</v>
      </c>
      <c r="V195" s="14">
        <v>3</v>
      </c>
      <c r="W195" s="14">
        <f>U195-V195</f>
        <v>1.5995399999999993</v>
      </c>
      <c r="X195">
        <v>5</v>
      </c>
    </row>
    <row r="196" spans="1:25" ht="13.5" thickBot="1" x14ac:dyDescent="0.25">
      <c r="A196" s="16" t="s">
        <v>25</v>
      </c>
      <c r="B196" s="1" t="s">
        <v>8</v>
      </c>
      <c r="C196" s="4">
        <v>23</v>
      </c>
      <c r="D196" s="4">
        <v>21</v>
      </c>
      <c r="E196" s="6">
        <v>44</v>
      </c>
      <c r="F196" s="18">
        <f>E196/2</f>
        <v>22</v>
      </c>
      <c r="G196" s="12"/>
      <c r="H196" s="4">
        <v>21</v>
      </c>
      <c r="I196" s="4">
        <v>25</v>
      </c>
      <c r="J196" s="6">
        <v>46</v>
      </c>
      <c r="K196" s="18">
        <f>J196/2</f>
        <v>23</v>
      </c>
      <c r="L196" s="12"/>
      <c r="M196" s="4">
        <v>23</v>
      </c>
      <c r="N196" s="4">
        <v>21</v>
      </c>
      <c r="O196" s="6">
        <v>44</v>
      </c>
      <c r="P196" s="18">
        <f>O196/2</f>
        <v>22</v>
      </c>
      <c r="Q196" s="12"/>
      <c r="R196" s="14"/>
      <c r="S196" s="14"/>
      <c r="T196" s="4">
        <v>23</v>
      </c>
      <c r="U196" s="14"/>
      <c r="V196" s="14"/>
      <c r="W196" s="14"/>
    </row>
    <row r="197" spans="1:25" ht="13.5" thickBot="1" x14ac:dyDescent="0.25">
      <c r="A197" s="16" t="s">
        <v>62</v>
      </c>
      <c r="B197" s="1" t="s">
        <v>9</v>
      </c>
      <c r="C197" s="7">
        <v>0.59097744360899995</v>
      </c>
      <c r="D197" s="7">
        <v>0.50454545454499999</v>
      </c>
      <c r="E197" s="8">
        <v>0.55656108597200005</v>
      </c>
      <c r="F197" s="18"/>
      <c r="G197" s="13"/>
      <c r="H197" s="7">
        <v>0.57142857142799997</v>
      </c>
      <c r="I197" s="7">
        <v>0.52444444444399996</v>
      </c>
      <c r="J197" s="8">
        <v>0.55034895313999999</v>
      </c>
      <c r="K197" s="18"/>
      <c r="L197" s="13"/>
      <c r="M197" s="7">
        <v>0.53492647058800002</v>
      </c>
      <c r="N197" s="7">
        <v>0.516279069767</v>
      </c>
      <c r="O197" s="8">
        <v>0.52669404517399998</v>
      </c>
      <c r="P197" s="13"/>
      <c r="Q197" s="13"/>
      <c r="R197" s="14"/>
      <c r="S197" s="14"/>
      <c r="T197" s="7">
        <v>0.36635514018600002</v>
      </c>
      <c r="U197" s="14"/>
      <c r="V197" s="14"/>
      <c r="W197" s="14"/>
    </row>
    <row r="198" spans="1:25" ht="13.5" thickBot="1" x14ac:dyDescent="0.25">
      <c r="A198" s="16" t="s">
        <v>62</v>
      </c>
      <c r="B198" s="1" t="s">
        <v>10</v>
      </c>
      <c r="C198" s="9">
        <v>5.7232000000000003</v>
      </c>
      <c r="D198" s="9">
        <v>3.2002000000000002</v>
      </c>
      <c r="E198" s="10">
        <v>8.9234000000000009</v>
      </c>
      <c r="F198" s="18">
        <f>E198/2</f>
        <v>4.4617000000000004</v>
      </c>
      <c r="G198" s="14">
        <f>F198*0.6</f>
        <v>2.6770200000000002</v>
      </c>
      <c r="H198" s="9">
        <v>5.1386000000000003</v>
      </c>
      <c r="I198" s="9">
        <v>3.2452999999999999</v>
      </c>
      <c r="J198" s="10">
        <v>8.3839000000000006</v>
      </c>
      <c r="K198" s="18">
        <f>J198/2</f>
        <v>4.1919500000000003</v>
      </c>
      <c r="L198" s="14">
        <f>K198*0.6</f>
        <v>2.5151699999999999</v>
      </c>
      <c r="M198" s="9">
        <v>4.9893000000000001</v>
      </c>
      <c r="N198" s="9">
        <v>3.2665999999999999</v>
      </c>
      <c r="O198" s="10">
        <v>8.2559000000000005</v>
      </c>
      <c r="P198" s="18">
        <f>O198/2</f>
        <v>4.1279500000000002</v>
      </c>
      <c r="Q198" s="14">
        <f>P198*0.6</f>
        <v>2.4767700000000001</v>
      </c>
      <c r="R198" s="14">
        <v>1</v>
      </c>
      <c r="S198" s="14">
        <f>Q198-R198</f>
        <v>1.4767700000000001</v>
      </c>
      <c r="T198" s="9">
        <v>5.0993000000000004</v>
      </c>
      <c r="U198" s="14">
        <f>T198*0.6</f>
        <v>3.05958</v>
      </c>
      <c r="V198" s="14">
        <v>1</v>
      </c>
      <c r="W198" s="14">
        <f>U198-V198</f>
        <v>2.05958</v>
      </c>
      <c r="Y198" t="s">
        <v>91</v>
      </c>
    </row>
    <row r="199" spans="1:25" ht="13.5" thickBot="1" x14ac:dyDescent="0.25">
      <c r="A199" s="16" t="s">
        <v>62</v>
      </c>
      <c r="B199" s="1" t="s">
        <v>8</v>
      </c>
      <c r="C199" s="4">
        <v>23</v>
      </c>
      <c r="D199" s="4">
        <v>14</v>
      </c>
      <c r="E199" s="6">
        <v>37</v>
      </c>
      <c r="F199" s="18">
        <f>E199/2</f>
        <v>18.5</v>
      </c>
      <c r="G199" s="12"/>
      <c r="H199" s="4">
        <v>20</v>
      </c>
      <c r="I199" s="4">
        <v>15</v>
      </c>
      <c r="J199" s="6">
        <v>35</v>
      </c>
      <c r="K199" s="18">
        <f>J199/2</f>
        <v>17.5</v>
      </c>
      <c r="L199" s="12"/>
      <c r="M199" s="4">
        <v>19</v>
      </c>
      <c r="N199" s="4">
        <v>13</v>
      </c>
      <c r="O199" s="6">
        <v>32</v>
      </c>
      <c r="P199" s="18">
        <f>O199/2</f>
        <v>16</v>
      </c>
      <c r="Q199" s="12"/>
      <c r="R199" s="14"/>
      <c r="S199" s="14"/>
      <c r="T199" s="4">
        <v>20</v>
      </c>
      <c r="U199" s="14"/>
      <c r="V199" s="14"/>
      <c r="W199" s="14"/>
    </row>
    <row r="200" spans="1:25" ht="13.5" thickBot="1" x14ac:dyDescent="0.25">
      <c r="A200" s="16" t="s">
        <v>46</v>
      </c>
      <c r="B200" s="1" t="s">
        <v>9</v>
      </c>
      <c r="C200" s="7">
        <v>0.65581395348799998</v>
      </c>
      <c r="D200" s="7">
        <v>0.95909090909000005</v>
      </c>
      <c r="E200" s="8">
        <v>0.80919540229800002</v>
      </c>
      <c r="F200" s="18"/>
      <c r="G200" s="13"/>
      <c r="H200" s="7">
        <v>0.94285714285699995</v>
      </c>
      <c r="I200" s="7">
        <v>1.156756756756</v>
      </c>
      <c r="J200" s="8">
        <v>1.0430379746830001</v>
      </c>
      <c r="K200" s="18"/>
      <c r="L200" s="13"/>
      <c r="M200" s="7">
        <v>0.84337349397500005</v>
      </c>
      <c r="N200" s="7">
        <v>0.94</v>
      </c>
      <c r="O200" s="8">
        <v>0.89617486338700003</v>
      </c>
      <c r="P200" s="13"/>
      <c r="Q200" s="13"/>
      <c r="R200" s="14"/>
      <c r="S200" s="14"/>
      <c r="T200" s="7">
        <v>0.93333333333299995</v>
      </c>
      <c r="U200" s="14"/>
      <c r="V200" s="14"/>
      <c r="W200" s="14"/>
    </row>
    <row r="201" spans="1:25" ht="13.5" thickBot="1" x14ac:dyDescent="0.25">
      <c r="A201" s="16" t="s">
        <v>46</v>
      </c>
      <c r="B201" s="1" t="s">
        <v>10</v>
      </c>
      <c r="C201" s="9">
        <v>1.6</v>
      </c>
      <c r="D201" s="9">
        <v>2</v>
      </c>
      <c r="E201" s="10">
        <v>3.6</v>
      </c>
      <c r="F201" s="18">
        <f>E201/2</f>
        <v>1.8</v>
      </c>
      <c r="G201" s="14">
        <f>F201*0.6</f>
        <v>1.08</v>
      </c>
      <c r="H201" s="9">
        <v>1.6</v>
      </c>
      <c r="I201" s="9">
        <v>1.6</v>
      </c>
      <c r="J201" s="10">
        <v>3.2</v>
      </c>
      <c r="K201" s="18">
        <f>J201/2</f>
        <v>1.6</v>
      </c>
      <c r="L201" s="14">
        <f>K201*0.6</f>
        <v>0.96</v>
      </c>
      <c r="M201" s="9">
        <v>1.8667</v>
      </c>
      <c r="N201" s="9">
        <v>1.8391999999999999</v>
      </c>
      <c r="O201" s="10">
        <v>3.7059000000000002</v>
      </c>
      <c r="P201" s="18">
        <f>O201/2</f>
        <v>1.8529500000000001</v>
      </c>
      <c r="Q201" s="14">
        <f>P201*0.6</f>
        <v>1.1117699999999999</v>
      </c>
      <c r="R201" s="14">
        <v>1</v>
      </c>
      <c r="S201" s="14">
        <f>Q201-R201</f>
        <v>0.11176999999999992</v>
      </c>
      <c r="T201" s="9">
        <v>1.7392000000000001</v>
      </c>
      <c r="U201" s="14">
        <f>T201*0.6</f>
        <v>1.04352</v>
      </c>
      <c r="V201" s="14">
        <v>1</v>
      </c>
      <c r="W201" s="14">
        <f>U201-V201</f>
        <v>4.3520000000000003E-2</v>
      </c>
    </row>
    <row r="202" spans="1:25" ht="13.5" thickBot="1" x14ac:dyDescent="0.25">
      <c r="A202" s="16" t="s">
        <v>46</v>
      </c>
      <c r="B202" s="1" t="s">
        <v>8</v>
      </c>
      <c r="C202" s="4">
        <v>9</v>
      </c>
      <c r="D202" s="4">
        <v>12</v>
      </c>
      <c r="E202" s="6">
        <v>21</v>
      </c>
      <c r="F202" s="18">
        <f>E202/2</f>
        <v>10.5</v>
      </c>
      <c r="G202" s="12"/>
      <c r="H202" s="4">
        <v>9</v>
      </c>
      <c r="I202" s="4">
        <v>10</v>
      </c>
      <c r="J202" s="6">
        <v>19</v>
      </c>
      <c r="K202" s="18">
        <f>J202/2</f>
        <v>9.5</v>
      </c>
      <c r="L202" s="12"/>
      <c r="M202" s="4">
        <v>7</v>
      </c>
      <c r="N202" s="4">
        <v>9</v>
      </c>
      <c r="O202" s="6">
        <v>16</v>
      </c>
      <c r="P202" s="18">
        <f>O202/2</f>
        <v>8</v>
      </c>
      <c r="Q202" s="12"/>
      <c r="R202" s="14"/>
      <c r="S202" s="14"/>
      <c r="T202" s="4">
        <v>7</v>
      </c>
      <c r="U202" s="14"/>
      <c r="V202" s="14"/>
      <c r="W202" s="14"/>
    </row>
    <row r="205" spans="1:25" ht="12.75" customHeight="1" thickBot="1" x14ac:dyDescent="0.25">
      <c r="A205" s="21" t="s">
        <v>83</v>
      </c>
    </row>
    <row r="206" spans="1:25" ht="13.5" thickBot="1" x14ac:dyDescent="0.25">
      <c r="A206" s="16" t="s">
        <v>36</v>
      </c>
      <c r="B206" s="1" t="s">
        <v>9</v>
      </c>
      <c r="C206" s="7">
        <v>0.70566037735800002</v>
      </c>
      <c r="D206" s="7">
        <v>0.82389937106900002</v>
      </c>
      <c r="E206" s="8">
        <v>0.75</v>
      </c>
      <c r="F206" s="18"/>
      <c r="G206" s="13"/>
      <c r="H206" s="7">
        <v>0.70217391304300003</v>
      </c>
      <c r="I206" s="7">
        <v>0.79508196721299995</v>
      </c>
      <c r="J206" s="8">
        <v>0.743341404358</v>
      </c>
      <c r="K206" s="18"/>
      <c r="L206" s="13"/>
      <c r="M206" s="7">
        <v>0.93498452012300004</v>
      </c>
      <c r="N206" s="7">
        <v>0.77570093457900002</v>
      </c>
      <c r="O206" s="8">
        <v>0.85559006211099997</v>
      </c>
      <c r="P206" s="13"/>
      <c r="Q206" s="13"/>
      <c r="R206" s="14"/>
      <c r="S206" s="14"/>
      <c r="T206" s="7">
        <v>0.87283236994199997</v>
      </c>
      <c r="U206" s="14"/>
      <c r="V206" s="14"/>
      <c r="W206" s="14"/>
    </row>
    <row r="207" spans="1:25" ht="13.5" thickBot="1" x14ac:dyDescent="0.25">
      <c r="A207" s="16" t="s">
        <v>36</v>
      </c>
      <c r="B207" s="1" t="s">
        <v>10</v>
      </c>
      <c r="C207" s="9">
        <v>2</v>
      </c>
      <c r="D207" s="9">
        <v>1.2</v>
      </c>
      <c r="E207" s="10">
        <v>3.2</v>
      </c>
      <c r="F207" s="18">
        <f>E207/2</f>
        <v>1.6</v>
      </c>
      <c r="G207" s="14">
        <f>F207*0.6</f>
        <v>0.96</v>
      </c>
      <c r="H207" s="9">
        <v>2.2000000000000002</v>
      </c>
      <c r="I207" s="9">
        <v>1.6</v>
      </c>
      <c r="J207" s="10">
        <v>3.8</v>
      </c>
      <c r="K207" s="18">
        <f>J207/2</f>
        <v>1.9</v>
      </c>
      <c r="L207" s="14">
        <f>K207*0.6</f>
        <v>1.1399999999999999</v>
      </c>
      <c r="M207" s="9">
        <v>2</v>
      </c>
      <c r="N207" s="9">
        <v>1.6</v>
      </c>
      <c r="O207" s="10">
        <v>3.6</v>
      </c>
      <c r="P207" s="18">
        <f>O207/2</f>
        <v>1.8</v>
      </c>
      <c r="Q207" s="14">
        <f>P207*0.6</f>
        <v>1.08</v>
      </c>
      <c r="R207" s="14"/>
      <c r="S207" s="14"/>
      <c r="T207" s="9">
        <v>1.8</v>
      </c>
      <c r="U207" s="14">
        <f>T207*0.6</f>
        <v>1.08</v>
      </c>
      <c r="V207" s="14"/>
      <c r="W207" s="14"/>
    </row>
    <row r="208" spans="1:25" ht="13.5" thickBot="1" x14ac:dyDescent="0.25">
      <c r="A208" s="16" t="s">
        <v>36</v>
      </c>
      <c r="B208" s="1" t="s">
        <v>8</v>
      </c>
      <c r="C208" s="4">
        <v>10</v>
      </c>
      <c r="D208" s="4">
        <v>6</v>
      </c>
      <c r="E208" s="6">
        <v>16</v>
      </c>
      <c r="F208" s="18">
        <f>E208/2</f>
        <v>8</v>
      </c>
      <c r="G208" s="12"/>
      <c r="H208" s="4">
        <v>11</v>
      </c>
      <c r="I208" s="4">
        <v>8</v>
      </c>
      <c r="J208" s="6">
        <v>19</v>
      </c>
      <c r="K208" s="18">
        <f>J208/2</f>
        <v>9.5</v>
      </c>
      <c r="L208" s="12"/>
      <c r="M208" s="4">
        <v>10</v>
      </c>
      <c r="N208" s="4">
        <v>8</v>
      </c>
      <c r="O208" s="6">
        <v>18</v>
      </c>
      <c r="P208" s="18">
        <f>O208/2</f>
        <v>9</v>
      </c>
      <c r="Q208" s="12"/>
      <c r="R208" s="14"/>
      <c r="S208" s="14"/>
      <c r="T208" s="4">
        <v>9</v>
      </c>
      <c r="U208" s="14"/>
      <c r="V208" s="14"/>
      <c r="W208" s="14"/>
    </row>
    <row r="209" spans="1:23" ht="13.5" thickBot="1" x14ac:dyDescent="0.25">
      <c r="A209" s="16" t="s">
        <v>47</v>
      </c>
      <c r="B209" s="1" t="s">
        <v>9</v>
      </c>
      <c r="C209" s="7">
        <v>0.75423728813500002</v>
      </c>
      <c r="D209" s="7">
        <v>0.67058823529400002</v>
      </c>
      <c r="E209" s="8">
        <v>0.70819047618999997</v>
      </c>
      <c r="F209" s="18"/>
      <c r="G209" s="13"/>
      <c r="H209" s="7">
        <v>0.63916666666599997</v>
      </c>
      <c r="I209" s="7">
        <v>0.61464968152800004</v>
      </c>
      <c r="J209" s="8">
        <v>0.62527075812199995</v>
      </c>
      <c r="K209" s="18"/>
      <c r="L209" s="13"/>
      <c r="M209" s="7">
        <v>0.74731182795600004</v>
      </c>
      <c r="N209" s="7">
        <v>0.75045871559599997</v>
      </c>
      <c r="O209" s="8">
        <v>0.74900990098999998</v>
      </c>
      <c r="P209" s="13"/>
      <c r="Q209" s="13"/>
      <c r="R209" s="14"/>
      <c r="S209" s="14"/>
      <c r="T209" s="7">
        <v>0.74429223744200002</v>
      </c>
      <c r="U209" s="14"/>
      <c r="V209" s="14"/>
      <c r="W209" s="14"/>
    </row>
    <row r="210" spans="1:23" ht="13.5" thickBot="1" x14ac:dyDescent="0.25">
      <c r="A210" s="16" t="s">
        <v>47</v>
      </c>
      <c r="B210" s="1" t="s">
        <v>10</v>
      </c>
      <c r="C210" s="9">
        <v>5.5332999999999997</v>
      </c>
      <c r="D210" s="9">
        <v>4.1833</v>
      </c>
      <c r="E210" s="10">
        <v>9.7165999999999997</v>
      </c>
      <c r="F210" s="18">
        <f>E210/2</f>
        <v>4.8582999999999998</v>
      </c>
      <c r="G210" s="14">
        <f>F210*0.6</f>
        <v>2.9149799999999999</v>
      </c>
      <c r="H210" s="9">
        <v>4.0332999999999997</v>
      </c>
      <c r="I210" s="9">
        <v>4.4814999999999996</v>
      </c>
      <c r="J210" s="10">
        <v>8.5147999999999993</v>
      </c>
      <c r="K210" s="18">
        <f>J210/2</f>
        <v>4.2573999999999996</v>
      </c>
      <c r="L210" s="14">
        <f>K210*0.6</f>
        <v>2.5544399999999996</v>
      </c>
      <c r="M210" s="9">
        <v>3.95</v>
      </c>
      <c r="N210" s="9">
        <v>4.2832999999999997</v>
      </c>
      <c r="O210" s="10">
        <v>8.2332999999999998</v>
      </c>
      <c r="P210" s="18">
        <f>O210/2</f>
        <v>4.1166499999999999</v>
      </c>
      <c r="Q210" s="14">
        <f>P210*0.6</f>
        <v>2.4699899999999997</v>
      </c>
      <c r="R210" s="14"/>
      <c r="S210" s="14"/>
      <c r="T210" s="9">
        <v>3.45</v>
      </c>
      <c r="U210" s="14">
        <f>T210*0.6</f>
        <v>2.0699999999999998</v>
      </c>
      <c r="V210" s="14"/>
      <c r="W210" s="14"/>
    </row>
    <row r="211" spans="1:23" ht="13.5" thickBot="1" x14ac:dyDescent="0.25">
      <c r="A211" s="16" t="s">
        <v>47</v>
      </c>
      <c r="B211" s="1" t="s">
        <v>8</v>
      </c>
      <c r="C211" s="4">
        <v>39</v>
      </c>
      <c r="D211" s="4">
        <v>32</v>
      </c>
      <c r="E211" s="6">
        <v>71</v>
      </c>
      <c r="F211" s="18">
        <f>E211/2</f>
        <v>35.5</v>
      </c>
      <c r="G211" s="12"/>
      <c r="H211" s="4">
        <v>31</v>
      </c>
      <c r="I211" s="4">
        <v>34</v>
      </c>
      <c r="J211" s="6">
        <v>65</v>
      </c>
      <c r="K211" s="18">
        <f>J211/2</f>
        <v>32.5</v>
      </c>
      <c r="L211" s="12"/>
      <c r="M211" s="4">
        <v>29</v>
      </c>
      <c r="N211" s="4">
        <v>32</v>
      </c>
      <c r="O211" s="6">
        <v>61</v>
      </c>
      <c r="P211" s="18">
        <f>O211/2</f>
        <v>30.5</v>
      </c>
      <c r="Q211" s="12"/>
      <c r="R211" s="14"/>
      <c r="S211" s="14"/>
      <c r="T211" s="4">
        <v>28</v>
      </c>
      <c r="U211" s="14"/>
      <c r="V211" s="14"/>
      <c r="W211" s="14"/>
    </row>
    <row r="212" spans="1:23" ht="13.5" thickBot="1" x14ac:dyDescent="0.25">
      <c r="A212" s="16" t="s">
        <v>45</v>
      </c>
      <c r="B212" s="1" t="s">
        <v>9</v>
      </c>
      <c r="C212" s="7">
        <v>0.3</v>
      </c>
      <c r="D212" s="7">
        <v>0.5</v>
      </c>
      <c r="E212" s="8">
        <v>0.38</v>
      </c>
      <c r="F212" s="18"/>
      <c r="G212" s="13"/>
      <c r="H212" s="7">
        <v>0.3</v>
      </c>
      <c r="I212" s="7">
        <v>0.45555555555499999</v>
      </c>
      <c r="J212" s="8">
        <v>0.36086956521699998</v>
      </c>
      <c r="K212" s="18"/>
      <c r="L212" s="13"/>
      <c r="M212" s="7">
        <v>0.31333333333300001</v>
      </c>
      <c r="N212" s="7">
        <v>0.68888888888800004</v>
      </c>
      <c r="O212" s="8">
        <v>0.45416666666599997</v>
      </c>
      <c r="P212" s="13"/>
      <c r="Q212" s="13"/>
      <c r="R212" s="14"/>
      <c r="S212" s="14"/>
      <c r="T212" s="7">
        <v>0.61052631578899996</v>
      </c>
      <c r="U212" s="14"/>
      <c r="V212" s="14"/>
      <c r="W212" s="14"/>
    </row>
    <row r="213" spans="1:23" ht="13.5" thickBot="1" x14ac:dyDescent="0.25">
      <c r="A213" s="16" t="s">
        <v>45</v>
      </c>
      <c r="B213" s="1" t="s">
        <v>10</v>
      </c>
      <c r="C213" s="9">
        <v>0.6</v>
      </c>
      <c r="D213" s="9">
        <v>0.6</v>
      </c>
      <c r="E213" s="10">
        <v>1.2</v>
      </c>
      <c r="F213" s="18">
        <f>E213/2</f>
        <v>0.6</v>
      </c>
      <c r="G213" s="14">
        <f>F213*0.6</f>
        <v>0.36</v>
      </c>
      <c r="H213" s="9">
        <v>0.9</v>
      </c>
      <c r="I213" s="9">
        <v>0.9</v>
      </c>
      <c r="J213" s="10">
        <v>1.8</v>
      </c>
      <c r="K213" s="18">
        <f>J213/2</f>
        <v>0.9</v>
      </c>
      <c r="L213" s="14">
        <f>K213*0.6</f>
        <v>0.54</v>
      </c>
      <c r="M213" s="9">
        <v>0.9</v>
      </c>
      <c r="N213" s="9">
        <v>0.9</v>
      </c>
      <c r="O213" s="10">
        <v>1.8</v>
      </c>
      <c r="P213" s="18">
        <f>O213/2</f>
        <v>0.9</v>
      </c>
      <c r="Q213" s="14">
        <f>P213*0.6</f>
        <v>0.54</v>
      </c>
      <c r="R213" s="14"/>
      <c r="S213" s="14"/>
      <c r="T213" s="9">
        <v>0.9</v>
      </c>
      <c r="U213" s="14">
        <f>T213*0.6</f>
        <v>0.54</v>
      </c>
      <c r="V213" s="14"/>
      <c r="W213" s="14"/>
    </row>
    <row r="214" spans="1:23" ht="13.5" thickBot="1" x14ac:dyDescent="0.25">
      <c r="A214" s="16" t="s">
        <v>45</v>
      </c>
      <c r="B214" s="1" t="s">
        <v>8</v>
      </c>
      <c r="C214" s="4">
        <v>4</v>
      </c>
      <c r="D214" s="4">
        <v>4</v>
      </c>
      <c r="E214" s="6">
        <v>8</v>
      </c>
      <c r="F214" s="18">
        <f>E214/2</f>
        <v>4</v>
      </c>
      <c r="G214" s="12"/>
      <c r="H214" s="4">
        <v>6</v>
      </c>
      <c r="I214" s="4">
        <v>6</v>
      </c>
      <c r="J214" s="6">
        <v>12</v>
      </c>
      <c r="K214" s="18">
        <f>J214/2</f>
        <v>6</v>
      </c>
      <c r="L214" s="12"/>
      <c r="M214" s="4">
        <v>6</v>
      </c>
      <c r="N214" s="4">
        <v>6</v>
      </c>
      <c r="O214" s="6">
        <v>12</v>
      </c>
      <c r="P214" s="18">
        <f>O214/2</f>
        <v>6</v>
      </c>
      <c r="Q214" s="12"/>
      <c r="R214" s="14"/>
      <c r="S214" s="14"/>
      <c r="T214" s="4">
        <v>6</v>
      </c>
      <c r="U214" s="14"/>
      <c r="V214" s="14"/>
      <c r="W214" s="14"/>
    </row>
    <row r="215" spans="1:23" ht="13.5" thickBot="1" x14ac:dyDescent="0.25">
      <c r="A215" s="16" t="s">
        <v>31</v>
      </c>
      <c r="B215" s="1" t="s">
        <v>9</v>
      </c>
      <c r="C215" s="7">
        <v>0.72173913043399995</v>
      </c>
      <c r="D215" s="7">
        <v>0.59230769230699998</v>
      </c>
      <c r="E215" s="8">
        <v>0.65895522388000005</v>
      </c>
      <c r="F215" s="18"/>
      <c r="G215" s="13"/>
      <c r="H215" s="7">
        <v>0.59868421052599996</v>
      </c>
      <c r="I215" s="7">
        <v>0.59402985074600001</v>
      </c>
      <c r="J215" s="8">
        <v>0.59650349650300005</v>
      </c>
      <c r="K215" s="18"/>
      <c r="L215" s="13"/>
      <c r="M215" s="7">
        <v>0.72280178837499998</v>
      </c>
      <c r="N215" s="7">
        <v>0.63603603603600001</v>
      </c>
      <c r="O215" s="8">
        <v>0.68352365415899996</v>
      </c>
      <c r="P215" s="13"/>
      <c r="Q215" s="13"/>
      <c r="R215" s="14"/>
      <c r="S215" s="14"/>
      <c r="T215" s="7">
        <v>0.56142857142799996</v>
      </c>
      <c r="U215" s="14"/>
      <c r="V215" s="14"/>
      <c r="W215" s="14"/>
    </row>
    <row r="216" spans="1:23" ht="13.5" thickBot="1" x14ac:dyDescent="0.25">
      <c r="A216" s="16" t="s">
        <v>31</v>
      </c>
      <c r="B216" s="1" t="s">
        <v>10</v>
      </c>
      <c r="C216" s="9">
        <v>4.95</v>
      </c>
      <c r="D216" s="9">
        <v>3.5998999999999999</v>
      </c>
      <c r="E216" s="10">
        <v>8.5498999999999992</v>
      </c>
      <c r="F216" s="18">
        <f>E216/2</f>
        <v>4.2749499999999996</v>
      </c>
      <c r="G216" s="14">
        <f>F216*0.6</f>
        <v>2.5649699999999998</v>
      </c>
      <c r="H216" s="9">
        <v>5.05</v>
      </c>
      <c r="I216" s="9">
        <v>3.4499</v>
      </c>
      <c r="J216" s="10">
        <v>8.4999000000000002</v>
      </c>
      <c r="K216" s="18">
        <f>J216/2</f>
        <v>4.2499500000000001</v>
      </c>
      <c r="L216" s="14">
        <f>K216*0.6</f>
        <v>2.5499700000000001</v>
      </c>
      <c r="M216" s="9">
        <v>4.95</v>
      </c>
      <c r="N216" s="9">
        <v>3.4499</v>
      </c>
      <c r="O216" s="10">
        <v>8.3999000000000006</v>
      </c>
      <c r="P216" s="18">
        <f>O216/2</f>
        <v>4.1999500000000003</v>
      </c>
      <c r="Q216" s="14">
        <f>P216*0.6</f>
        <v>2.5199700000000003</v>
      </c>
      <c r="R216" s="14"/>
      <c r="S216" s="14"/>
      <c r="T216" s="9">
        <v>4.95</v>
      </c>
      <c r="U216" s="14">
        <f>T216*0.6</f>
        <v>2.97</v>
      </c>
      <c r="V216" s="14"/>
      <c r="W216" s="14"/>
    </row>
    <row r="217" spans="1:23" ht="13.5" thickBot="1" x14ac:dyDescent="0.25">
      <c r="A217" s="16" t="s">
        <v>31</v>
      </c>
      <c r="B217" s="1" t="s">
        <v>8</v>
      </c>
      <c r="C217" s="4">
        <v>27</v>
      </c>
      <c r="D217" s="4">
        <v>17</v>
      </c>
      <c r="E217" s="6">
        <v>44</v>
      </c>
      <c r="F217" s="18">
        <f>E217/2</f>
        <v>22</v>
      </c>
      <c r="G217" s="12"/>
      <c r="H217" s="4">
        <v>30</v>
      </c>
      <c r="I217" s="4">
        <v>17</v>
      </c>
      <c r="J217" s="6">
        <v>47</v>
      </c>
      <c r="K217" s="18">
        <f>J217/2</f>
        <v>23.5</v>
      </c>
      <c r="L217" s="12"/>
      <c r="M217" s="4">
        <v>25</v>
      </c>
      <c r="N217" s="4">
        <v>19</v>
      </c>
      <c r="O217" s="6">
        <v>44</v>
      </c>
      <c r="P217" s="18">
        <f>O217/2</f>
        <v>22</v>
      </c>
      <c r="Q217" s="12"/>
      <c r="R217" s="14"/>
      <c r="S217" s="14"/>
      <c r="T217" s="4">
        <v>24</v>
      </c>
      <c r="U217" s="14"/>
      <c r="V217" s="14"/>
      <c r="W217" s="14"/>
    </row>
    <row r="218" spans="1:23" ht="13.5" thickBot="1" x14ac:dyDescent="0.25">
      <c r="A218" s="16" t="s">
        <v>19</v>
      </c>
      <c r="B218" s="1" t="s">
        <v>9</v>
      </c>
      <c r="C218" s="7">
        <v>0.84</v>
      </c>
      <c r="D218" s="7">
        <v>0.95172413793099997</v>
      </c>
      <c r="E218" s="8">
        <v>0.88101265822700003</v>
      </c>
      <c r="F218" s="18"/>
      <c r="G218" s="13"/>
      <c r="H218" s="7">
        <v>0.69090909090899999</v>
      </c>
      <c r="I218" s="7">
        <v>0.74375000000000002</v>
      </c>
      <c r="J218" s="8">
        <v>0.71034482758600004</v>
      </c>
      <c r="K218" s="18"/>
      <c r="L218" s="13"/>
      <c r="M218" s="7">
        <v>0.88780487804800001</v>
      </c>
      <c r="N218" s="7">
        <v>0.96969696969600006</v>
      </c>
      <c r="O218" s="8">
        <v>0.91988130563699999</v>
      </c>
      <c r="P218" s="13"/>
      <c r="Q218" s="13"/>
      <c r="R218" s="14"/>
      <c r="S218" s="14"/>
      <c r="T218" s="7">
        <v>0.72641509433899998</v>
      </c>
      <c r="U218" s="14"/>
      <c r="V218" s="14"/>
      <c r="W218" s="14"/>
    </row>
    <row r="219" spans="1:23" ht="13.5" thickBot="1" x14ac:dyDescent="0.25">
      <c r="A219" s="16" t="s">
        <v>19</v>
      </c>
      <c r="B219" s="1" t="s">
        <v>10</v>
      </c>
      <c r="C219" s="9">
        <v>1.2666999999999999</v>
      </c>
      <c r="D219" s="9">
        <v>1.1333</v>
      </c>
      <c r="E219" s="10">
        <v>2.4</v>
      </c>
      <c r="F219" s="18">
        <f>E219/2</f>
        <v>1.2</v>
      </c>
      <c r="G219" s="14">
        <f>F219*0.6</f>
        <v>0.72</v>
      </c>
      <c r="H219" s="9">
        <v>1.3998999999999999</v>
      </c>
      <c r="I219" s="9">
        <v>1.1333</v>
      </c>
      <c r="J219" s="10">
        <v>2.5331999999999999</v>
      </c>
      <c r="K219" s="18">
        <f>J219/2</f>
        <v>1.2665999999999999</v>
      </c>
      <c r="L219" s="14">
        <f>K219*0.6</f>
        <v>0.75995999999999997</v>
      </c>
      <c r="M219" s="9">
        <v>1.1999</v>
      </c>
      <c r="N219" s="9">
        <v>1.1333</v>
      </c>
      <c r="O219" s="10">
        <v>2.3332000000000002</v>
      </c>
      <c r="P219" s="18">
        <f>O219/2</f>
        <v>1.1666000000000001</v>
      </c>
      <c r="Q219" s="14">
        <f>P219*0.6</f>
        <v>0.69996000000000003</v>
      </c>
      <c r="R219" s="14"/>
      <c r="S219" s="14"/>
      <c r="T219" s="9">
        <v>1.1999</v>
      </c>
      <c r="U219" s="14">
        <f>T219*0.6</f>
        <v>0.71993999999999991</v>
      </c>
      <c r="V219" s="14"/>
      <c r="W219" s="14"/>
    </row>
    <row r="220" spans="1:23" ht="13.5" thickBot="1" x14ac:dyDescent="0.25">
      <c r="A220" s="16" t="s">
        <v>19</v>
      </c>
      <c r="B220" s="1" t="s">
        <v>8</v>
      </c>
      <c r="C220" s="4">
        <v>6</v>
      </c>
      <c r="D220" s="4">
        <v>5</v>
      </c>
      <c r="E220" s="6">
        <v>11</v>
      </c>
      <c r="F220" s="18">
        <f>E220/2</f>
        <v>5.5</v>
      </c>
      <c r="G220" s="12"/>
      <c r="H220" s="4">
        <v>7</v>
      </c>
      <c r="I220" s="4">
        <v>5</v>
      </c>
      <c r="J220" s="6">
        <v>12</v>
      </c>
      <c r="K220" s="18">
        <f>J220/2</f>
        <v>6</v>
      </c>
      <c r="L220" s="12"/>
      <c r="M220" s="4">
        <v>6</v>
      </c>
      <c r="N220" s="4">
        <v>5</v>
      </c>
      <c r="O220" s="6">
        <v>11</v>
      </c>
      <c r="P220" s="18">
        <f>O220/2</f>
        <v>5.5</v>
      </c>
      <c r="Q220" s="12"/>
      <c r="R220" s="14"/>
      <c r="S220" s="14"/>
      <c r="T220" s="4">
        <v>6</v>
      </c>
      <c r="U220" s="14"/>
      <c r="V220" s="14"/>
      <c r="W220" s="14"/>
    </row>
    <row r="221" spans="1:23" ht="12.75" customHeight="1" x14ac:dyDescent="0.2">
      <c r="A221" s="23" t="s">
        <v>84</v>
      </c>
      <c r="Q221" s="22">
        <f>SUM(Q207:Q220)</f>
        <v>7.3099200000000009</v>
      </c>
      <c r="R221">
        <v>8.5</v>
      </c>
      <c r="S221" s="28">
        <f>Q221-R221</f>
        <v>-1.1900799999999991</v>
      </c>
      <c r="T221" s="22"/>
      <c r="U221" s="28">
        <f>SUM(U206:U220)</f>
        <v>7.3799400000000004</v>
      </c>
      <c r="V221" s="27">
        <v>8.5</v>
      </c>
      <c r="W221" s="28">
        <f>U221-V221</f>
        <v>-1.1200599999999996</v>
      </c>
    </row>
    <row r="223" spans="1:23" ht="12.75" customHeight="1" thickBot="1" x14ac:dyDescent="0.25">
      <c r="A223" s="21" t="s">
        <v>85</v>
      </c>
    </row>
    <row r="224" spans="1:23" ht="13.5" thickBot="1" x14ac:dyDescent="0.25">
      <c r="A224" s="16" t="s">
        <v>42</v>
      </c>
      <c r="B224" s="1" t="s">
        <v>9</v>
      </c>
      <c r="C224" s="7">
        <v>0.54444444444399998</v>
      </c>
      <c r="D224" s="7">
        <v>0.56164383561599995</v>
      </c>
      <c r="E224" s="8">
        <v>0.55388471177900001</v>
      </c>
      <c r="F224" s="18"/>
      <c r="G224" s="13"/>
      <c r="H224" s="7">
        <v>0.55681818181800002</v>
      </c>
      <c r="I224" s="7">
        <v>0.69672131147500005</v>
      </c>
      <c r="J224" s="8">
        <v>0.61409395973100001</v>
      </c>
      <c r="K224" s="18"/>
      <c r="L224" s="13"/>
      <c r="M224" s="7">
        <v>0.76190476190400003</v>
      </c>
      <c r="N224" s="7">
        <v>0.64327485380100002</v>
      </c>
      <c r="O224" s="8">
        <v>0.69109947643900005</v>
      </c>
      <c r="P224" s="13"/>
      <c r="Q224" s="13"/>
      <c r="R224" s="14"/>
      <c r="S224" s="14"/>
      <c r="T224" s="7">
        <v>0.77302631578900005</v>
      </c>
      <c r="U224" s="14"/>
      <c r="V224" s="14"/>
      <c r="W224" s="14"/>
    </row>
    <row r="225" spans="1:23" ht="13.5" thickBot="1" x14ac:dyDescent="0.25">
      <c r="A225" s="16" t="s">
        <v>42</v>
      </c>
      <c r="B225" s="1" t="s">
        <v>10</v>
      </c>
      <c r="C225" s="9">
        <v>0.36649999999999999</v>
      </c>
      <c r="D225" s="9">
        <v>0.5665</v>
      </c>
      <c r="E225" s="10">
        <v>0.93300000000000005</v>
      </c>
      <c r="F225" s="18">
        <f>E225/2</f>
        <v>0.46650000000000003</v>
      </c>
      <c r="G225" s="14">
        <f>F225*0.6</f>
        <v>0.27989999999999998</v>
      </c>
      <c r="H225" s="9">
        <v>0.86639999999999995</v>
      </c>
      <c r="I225" s="9">
        <v>0.5998</v>
      </c>
      <c r="J225" s="10">
        <v>1.4661999999999999</v>
      </c>
      <c r="K225" s="18">
        <f>J225/2</f>
        <v>0.73309999999999997</v>
      </c>
      <c r="L225" s="14">
        <f>K225*0.6</f>
        <v>0.43985999999999997</v>
      </c>
      <c r="M225" s="9">
        <v>0.73319999999999996</v>
      </c>
      <c r="N225" s="9">
        <v>0.99980000000000002</v>
      </c>
      <c r="O225" s="10">
        <v>1.7330000000000001</v>
      </c>
      <c r="P225" s="18">
        <f>O225/2</f>
        <v>0.86650000000000005</v>
      </c>
      <c r="Q225" s="14">
        <f>P225*0.6</f>
        <v>0.51990000000000003</v>
      </c>
      <c r="R225" s="14"/>
      <c r="S225" s="14"/>
      <c r="T225" s="9">
        <v>1.3331999999999999</v>
      </c>
      <c r="U225" s="14">
        <f>T225*0.6</f>
        <v>0.79991999999999996</v>
      </c>
      <c r="V225" s="14"/>
      <c r="W225" s="14"/>
    </row>
    <row r="226" spans="1:23" ht="13.5" thickBot="1" x14ac:dyDescent="0.25">
      <c r="A226" s="16" t="s">
        <v>42</v>
      </c>
      <c r="B226" s="1" t="s">
        <v>8</v>
      </c>
      <c r="C226" s="4">
        <v>6</v>
      </c>
      <c r="D226" s="4">
        <v>7</v>
      </c>
      <c r="E226" s="6">
        <v>13</v>
      </c>
      <c r="F226" s="18">
        <f>E226/2</f>
        <v>6.5</v>
      </c>
      <c r="G226" s="12"/>
      <c r="H226" s="4">
        <v>11</v>
      </c>
      <c r="I226" s="4">
        <v>8</v>
      </c>
      <c r="J226" s="6">
        <v>19</v>
      </c>
      <c r="K226" s="18">
        <f>J226/2</f>
        <v>9.5</v>
      </c>
      <c r="L226" s="12"/>
      <c r="M226" s="4">
        <v>7</v>
      </c>
      <c r="N226" s="4">
        <v>10</v>
      </c>
      <c r="O226" s="6">
        <v>17</v>
      </c>
      <c r="P226" s="18">
        <f>O226/2</f>
        <v>8.5</v>
      </c>
      <c r="Q226" s="12"/>
      <c r="R226" s="14"/>
      <c r="S226" s="14"/>
      <c r="T226" s="4">
        <v>10</v>
      </c>
      <c r="U226" s="14"/>
      <c r="V226" s="14"/>
      <c r="W226" s="14"/>
    </row>
    <row r="227" spans="1:23" ht="13.5" thickBot="1" x14ac:dyDescent="0.25">
      <c r="A227" s="16" t="s">
        <v>64</v>
      </c>
      <c r="B227" s="1" t="s">
        <v>9</v>
      </c>
      <c r="C227" s="7">
        <v>0.79901960784299997</v>
      </c>
      <c r="D227" s="7">
        <v>0.96124031007699995</v>
      </c>
      <c r="E227" s="8">
        <v>0.861861861861</v>
      </c>
      <c r="F227" s="18"/>
      <c r="G227" s="13"/>
      <c r="H227" s="7">
        <v>0.79966611018300005</v>
      </c>
      <c r="I227" s="7">
        <v>0.96629213483099996</v>
      </c>
      <c r="J227" s="8">
        <v>0.86178010471199995</v>
      </c>
      <c r="K227" s="18"/>
      <c r="L227" s="13"/>
      <c r="M227" s="7">
        <v>0.89453860640299998</v>
      </c>
      <c r="N227" s="7">
        <v>0.82488479262600001</v>
      </c>
      <c r="O227" s="8">
        <v>0.86321243523299995</v>
      </c>
      <c r="P227" s="13"/>
      <c r="Q227" s="13"/>
      <c r="R227" s="14"/>
      <c r="S227" s="14"/>
      <c r="T227" s="7">
        <v>0.88909774436</v>
      </c>
      <c r="U227" s="14"/>
      <c r="V227" s="14"/>
      <c r="W227" s="14"/>
    </row>
    <row r="228" spans="1:23" ht="13.5" thickBot="1" x14ac:dyDescent="0.25">
      <c r="A228" s="16" t="s">
        <v>64</v>
      </c>
      <c r="B228" s="1" t="s">
        <v>10</v>
      </c>
      <c r="C228" s="9">
        <v>7.7582000000000004</v>
      </c>
      <c r="D228" s="9">
        <v>7.0448000000000004</v>
      </c>
      <c r="E228" s="10">
        <v>14.803000000000001</v>
      </c>
      <c r="F228" s="18">
        <f>E228/2</f>
        <v>7.4015000000000004</v>
      </c>
      <c r="G228" s="14">
        <f>F228*0.6</f>
        <v>4.4409000000000001</v>
      </c>
      <c r="H228" s="9">
        <v>7.3666999999999998</v>
      </c>
      <c r="I228" s="9">
        <v>6.9999000000000002</v>
      </c>
      <c r="J228" s="10">
        <v>14.3666</v>
      </c>
      <c r="K228" s="18">
        <f>J228/2</f>
        <v>7.1833</v>
      </c>
      <c r="L228" s="14">
        <f>K228*0.6</f>
        <v>4.3099799999999995</v>
      </c>
      <c r="M228" s="9">
        <v>8.4332999999999991</v>
      </c>
      <c r="N228" s="9">
        <v>7.8666</v>
      </c>
      <c r="O228" s="10">
        <v>16.299900000000001</v>
      </c>
      <c r="P228" s="18">
        <f>O228/2</f>
        <v>8.1499500000000005</v>
      </c>
      <c r="Q228" s="14">
        <f>P228*0.6</f>
        <v>4.8899699999999999</v>
      </c>
      <c r="R228" s="14"/>
      <c r="S228" s="14"/>
      <c r="T228" s="9">
        <v>8.5665999999999993</v>
      </c>
      <c r="U228" s="14">
        <f>T228*0.6</f>
        <v>5.1399599999999994</v>
      </c>
      <c r="V228" s="14"/>
      <c r="W228" s="14"/>
    </row>
    <row r="229" spans="1:23" ht="13.5" thickBot="1" x14ac:dyDescent="0.25">
      <c r="A229" s="16" t="s">
        <v>64</v>
      </c>
      <c r="B229" s="1" t="s">
        <v>8</v>
      </c>
      <c r="C229" s="4">
        <v>36</v>
      </c>
      <c r="D229" s="4">
        <v>29</v>
      </c>
      <c r="E229" s="6">
        <v>65</v>
      </c>
      <c r="F229" s="18">
        <f>E229/2</f>
        <v>32.5</v>
      </c>
      <c r="G229" s="12"/>
      <c r="H229" s="4">
        <v>35</v>
      </c>
      <c r="I229" s="4">
        <v>28</v>
      </c>
      <c r="J229" s="6">
        <v>63</v>
      </c>
      <c r="K229" s="18">
        <f>J229/2</f>
        <v>31.5</v>
      </c>
      <c r="L229" s="12"/>
      <c r="M229" s="4">
        <v>37</v>
      </c>
      <c r="N229" s="4">
        <v>32</v>
      </c>
      <c r="O229" s="6">
        <v>69</v>
      </c>
      <c r="P229" s="18">
        <f>O229/2</f>
        <v>34.5</v>
      </c>
      <c r="Q229" s="12"/>
      <c r="R229" s="14"/>
      <c r="S229" s="14"/>
      <c r="T229" s="4">
        <v>35</v>
      </c>
      <c r="U229" s="14"/>
      <c r="V229" s="14"/>
      <c r="W229" s="14"/>
    </row>
    <row r="230" spans="1:23" ht="13.5" thickBot="1" x14ac:dyDescent="0.25">
      <c r="A230" s="16" t="s">
        <v>35</v>
      </c>
      <c r="B230" s="1" t="s">
        <v>9</v>
      </c>
      <c r="C230" s="7">
        <v>0.85227272727199999</v>
      </c>
      <c r="D230" s="7">
        <v>0.775609756097</v>
      </c>
      <c r="E230" s="8">
        <v>0.81876332622600001</v>
      </c>
      <c r="F230" s="18"/>
      <c r="G230" s="13"/>
      <c r="H230" s="7">
        <v>0.98979591836699998</v>
      </c>
      <c r="I230" s="7">
        <v>0.86119873817000003</v>
      </c>
      <c r="J230" s="8">
        <v>0.92307692307599998</v>
      </c>
      <c r="K230" s="18"/>
      <c r="L230" s="13"/>
      <c r="M230" s="7">
        <v>0.89230769230700002</v>
      </c>
      <c r="N230" s="7">
        <v>0.90489913544599998</v>
      </c>
      <c r="O230" s="8">
        <v>0.89950576606199995</v>
      </c>
      <c r="P230" s="13"/>
      <c r="Q230" s="13"/>
      <c r="R230" s="14"/>
      <c r="S230" s="14"/>
      <c r="T230" s="7">
        <v>0.89682539682499995</v>
      </c>
      <c r="U230" s="14"/>
      <c r="V230" s="14"/>
      <c r="W230" s="14"/>
    </row>
    <row r="231" spans="1:23" ht="13.5" thickBot="1" x14ac:dyDescent="0.25">
      <c r="A231" s="16" t="s">
        <v>35</v>
      </c>
      <c r="B231" s="1" t="s">
        <v>10</v>
      </c>
      <c r="C231" s="9">
        <v>3.2671000000000001</v>
      </c>
      <c r="D231" s="9">
        <v>3.6665999999999999</v>
      </c>
      <c r="E231" s="10">
        <v>6.9337</v>
      </c>
      <c r="F231" s="18">
        <f>E231/2</f>
        <v>3.46685</v>
      </c>
      <c r="G231" s="14">
        <f>F231*0.6</f>
        <v>2.0801099999999999</v>
      </c>
      <c r="H231" s="9">
        <v>3.4205999999999999</v>
      </c>
      <c r="I231" s="9">
        <v>5</v>
      </c>
      <c r="J231" s="10">
        <v>8.4206000000000003</v>
      </c>
      <c r="K231" s="18">
        <f>J231/2</f>
        <v>4.2103000000000002</v>
      </c>
      <c r="L231" s="14">
        <f>K231*0.6</f>
        <v>2.5261800000000001</v>
      </c>
      <c r="M231" s="9">
        <v>3.3917999999999999</v>
      </c>
      <c r="N231" s="9">
        <v>5.4314</v>
      </c>
      <c r="O231" s="10">
        <v>8.8231999999999999</v>
      </c>
      <c r="P231" s="18">
        <f>O231/2</f>
        <v>4.4116</v>
      </c>
      <c r="Q231" s="14">
        <f>P231*0.6</f>
        <v>2.64696</v>
      </c>
      <c r="R231" s="14"/>
      <c r="S231" s="14"/>
      <c r="T231" s="9">
        <v>3.9698000000000002</v>
      </c>
      <c r="U231" s="14">
        <f>T231*0.6</f>
        <v>2.3818800000000002</v>
      </c>
      <c r="V231" s="14"/>
      <c r="W231" s="14"/>
    </row>
    <row r="232" spans="1:23" ht="13.5" thickBot="1" x14ac:dyDescent="0.25">
      <c r="A232" s="16" t="s">
        <v>35</v>
      </c>
      <c r="B232" s="1" t="s">
        <v>8</v>
      </c>
      <c r="C232" s="4">
        <v>17</v>
      </c>
      <c r="D232" s="4">
        <v>13</v>
      </c>
      <c r="E232" s="6">
        <v>30</v>
      </c>
      <c r="F232" s="18">
        <f>E232/2</f>
        <v>15</v>
      </c>
      <c r="G232" s="12"/>
      <c r="H232" s="4">
        <v>17</v>
      </c>
      <c r="I232" s="4">
        <v>16</v>
      </c>
      <c r="J232" s="6">
        <v>33</v>
      </c>
      <c r="K232" s="18">
        <f>J232/2</f>
        <v>16.5</v>
      </c>
      <c r="L232" s="12"/>
      <c r="M232" s="4">
        <v>16</v>
      </c>
      <c r="N232" s="4">
        <v>19</v>
      </c>
      <c r="O232" s="6">
        <v>35</v>
      </c>
      <c r="P232" s="18">
        <f>O232/2</f>
        <v>17.5</v>
      </c>
      <c r="Q232" s="12"/>
      <c r="R232" s="14"/>
      <c r="S232" s="14"/>
      <c r="T232" s="4">
        <v>8</v>
      </c>
      <c r="U232" s="14"/>
      <c r="V232" s="14"/>
      <c r="W232" s="14"/>
    </row>
    <row r="233" spans="1:23" ht="12.75" customHeight="1" x14ac:dyDescent="0.2">
      <c r="A233" s="23" t="s">
        <v>84</v>
      </c>
      <c r="Q233" s="22">
        <f>SUM(Q225:Q232)</f>
        <v>8.0568299999999997</v>
      </c>
      <c r="R233" s="24">
        <v>8</v>
      </c>
      <c r="S233" s="28">
        <f>Q233-R233</f>
        <v>5.6829999999999714E-2</v>
      </c>
      <c r="U233" s="28">
        <f>SUM(U224:U232)</f>
        <v>8.3217599999999994</v>
      </c>
      <c r="V233" s="29">
        <v>8</v>
      </c>
      <c r="W233" s="28">
        <f>U233-V233</f>
        <v>0.32175999999999938</v>
      </c>
    </row>
    <row r="234" spans="1:23" ht="12.75" customHeight="1" x14ac:dyDescent="0.2">
      <c r="V234" s="30" t="s">
        <v>89</v>
      </c>
    </row>
  </sheetData>
  <sortState xmlns:xlrd2="http://schemas.microsoft.com/office/spreadsheetml/2017/richdata2" ref="A2:Y202">
    <sortCondition ref="A2:A202"/>
    <sortCondition ref="B2:B202"/>
  </sortState>
  <conditionalFormatting sqref="U2:W101 U106:W202 U102:V105">
    <cfRule type="expression" dxfId="39" priority="5">
      <formula>MOD(ROW(),2)=0</formula>
    </cfRule>
  </conditionalFormatting>
  <conditionalFormatting sqref="S2:S101 S106:S202">
    <cfRule type="expression" dxfId="38" priority="4">
      <formula>MOD(ROW(),2)=0</formula>
    </cfRule>
  </conditionalFormatting>
  <conditionalFormatting sqref="R2:R202">
    <cfRule type="expression" dxfId="37" priority="3">
      <formula>MOD(ROW(),2)=0</formula>
    </cfRule>
  </conditionalFormatting>
  <conditionalFormatting sqref="W2:W101 W106:W1048576">
    <cfRule type="cellIs" dxfId="36" priority="2" operator="greaterThan">
      <formula>1</formula>
    </cfRule>
  </conditionalFormatting>
  <conditionalFormatting sqref="S2:S101 S106:S1048576">
    <cfRule type="cellIs" dxfId="35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2.7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3"/>
  <sheetViews>
    <sheetView tabSelected="1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A15" sqref="A15"/>
    </sheetView>
  </sheetViews>
  <sheetFormatPr defaultRowHeight="12.75" x14ac:dyDescent="0.2"/>
  <sheetData>
    <row r="1" spans="1:24" ht="13.5" thickBot="1" x14ac:dyDescent="0.25">
      <c r="C1" s="1" t="s">
        <v>0</v>
      </c>
      <c r="D1" s="1" t="s">
        <v>1</v>
      </c>
      <c r="E1" s="2" t="s">
        <v>77</v>
      </c>
      <c r="F1" s="17" t="s">
        <v>81</v>
      </c>
      <c r="G1" s="11" t="s">
        <v>80</v>
      </c>
      <c r="H1" s="1" t="s">
        <v>2</v>
      </c>
      <c r="I1" s="1" t="s">
        <v>3</v>
      </c>
      <c r="J1" s="2" t="s">
        <v>78</v>
      </c>
      <c r="K1" s="20" t="s">
        <v>81</v>
      </c>
      <c r="L1" s="11" t="s">
        <v>80</v>
      </c>
      <c r="M1" s="1" t="s">
        <v>4</v>
      </c>
      <c r="N1" s="1" t="s">
        <v>5</v>
      </c>
      <c r="O1" s="2" t="s">
        <v>79</v>
      </c>
      <c r="P1" s="20" t="s">
        <v>81</v>
      </c>
      <c r="Q1" s="11" t="s">
        <v>80</v>
      </c>
      <c r="R1" s="11" t="s">
        <v>82</v>
      </c>
      <c r="S1" s="26" t="s">
        <v>86</v>
      </c>
      <c r="T1" s="1" t="s">
        <v>6</v>
      </c>
      <c r="U1" s="26" t="s">
        <v>80</v>
      </c>
      <c r="V1" s="26" t="s">
        <v>82</v>
      </c>
      <c r="W1" s="26" t="s">
        <v>86</v>
      </c>
      <c r="X1" s="11" t="s">
        <v>95</v>
      </c>
    </row>
    <row r="2" spans="1:24" ht="13.5" thickBot="1" x14ac:dyDescent="0.25">
      <c r="A2" s="16" t="s">
        <v>68</v>
      </c>
      <c r="B2" s="1" t="s">
        <v>10</v>
      </c>
      <c r="C2" s="9">
        <v>6.6</v>
      </c>
      <c r="D2" s="9">
        <v>6.6</v>
      </c>
      <c r="E2" s="10">
        <v>13.2</v>
      </c>
      <c r="F2" s="18">
        <f>E2/2</f>
        <v>6.6</v>
      </c>
      <c r="G2" s="14">
        <f>F2*0.6</f>
        <v>3.9599999999999995</v>
      </c>
      <c r="H2" s="9">
        <v>6.2</v>
      </c>
      <c r="I2" s="9">
        <v>7</v>
      </c>
      <c r="J2" s="10">
        <v>13.2</v>
      </c>
      <c r="K2" s="18">
        <f>J2/2</f>
        <v>6.6</v>
      </c>
      <c r="L2" s="14">
        <f>K2*0.6</f>
        <v>3.9599999999999995</v>
      </c>
      <c r="M2" s="9">
        <v>6.6</v>
      </c>
      <c r="N2" s="9">
        <v>7.2</v>
      </c>
      <c r="O2" s="10">
        <v>13.8</v>
      </c>
      <c r="P2" s="18">
        <f>O2/2</f>
        <v>6.9</v>
      </c>
      <c r="Q2" s="14">
        <f>P2*0.6</f>
        <v>4.1399999999999997</v>
      </c>
      <c r="R2" s="14">
        <v>2</v>
      </c>
      <c r="S2" s="14">
        <f>Q2-R2</f>
        <v>2.1399999999999997</v>
      </c>
      <c r="T2" s="9">
        <v>6.4665999999999997</v>
      </c>
      <c r="U2" s="14">
        <f>T2*0.6</f>
        <v>3.8799599999999996</v>
      </c>
      <c r="V2" s="14">
        <v>2</v>
      </c>
      <c r="W2" s="14">
        <f>U2-V2</f>
        <v>1.8799599999999996</v>
      </c>
      <c r="X2">
        <v>1</v>
      </c>
    </row>
    <row r="3" spans="1:24" ht="13.5" thickBot="1" x14ac:dyDescent="0.25">
      <c r="A3" s="16" t="s">
        <v>68</v>
      </c>
      <c r="B3" s="1" t="s">
        <v>9</v>
      </c>
      <c r="C3" s="7">
        <v>0.808883693746</v>
      </c>
      <c r="D3" s="7">
        <v>0.77864427114500001</v>
      </c>
      <c r="E3" s="8">
        <v>0.79396092362299997</v>
      </c>
      <c r="F3" s="18"/>
      <c r="G3" s="13"/>
      <c r="H3" s="7">
        <v>0.78103975535100001</v>
      </c>
      <c r="I3" s="7">
        <v>0.75</v>
      </c>
      <c r="J3" s="8">
        <v>0.76534623525800005</v>
      </c>
      <c r="K3" s="18"/>
      <c r="L3" s="13"/>
      <c r="M3" s="7">
        <v>0.81453154875699996</v>
      </c>
      <c r="N3" s="7">
        <v>0.78360849056600002</v>
      </c>
      <c r="O3" s="8">
        <v>0.79846860643100004</v>
      </c>
      <c r="P3" s="13"/>
      <c r="Q3" s="13"/>
      <c r="R3" s="14"/>
      <c r="S3" s="14"/>
      <c r="T3" s="7">
        <v>0.89515072083799996</v>
      </c>
      <c r="U3" s="14"/>
      <c r="V3" s="14"/>
      <c r="W3" s="14"/>
    </row>
    <row r="4" spans="1:24" ht="13.5" thickBot="1" x14ac:dyDescent="0.25">
      <c r="A4" s="16" t="s">
        <v>41</v>
      </c>
      <c r="B4" s="1" t="s">
        <v>10</v>
      </c>
      <c r="C4" s="9">
        <v>4.6665000000000001</v>
      </c>
      <c r="D4" s="9">
        <v>4.8662999999999998</v>
      </c>
      <c r="E4" s="10">
        <v>9.5327999999999999</v>
      </c>
      <c r="F4" s="18">
        <f>E4/2</f>
        <v>4.7664</v>
      </c>
      <c r="G4" s="14">
        <f>F4*0.6</f>
        <v>2.8598399999999997</v>
      </c>
      <c r="H4" s="9">
        <v>4.9328000000000003</v>
      </c>
      <c r="I4" s="9">
        <v>5.0217999999999998</v>
      </c>
      <c r="J4" s="10">
        <v>9.9545999999999992</v>
      </c>
      <c r="K4" s="18">
        <f>J4/2</f>
        <v>4.9772999999999996</v>
      </c>
      <c r="L4" s="14">
        <f>K4*0.6</f>
        <v>2.9863799999999996</v>
      </c>
      <c r="M4" s="9">
        <v>4.9329000000000001</v>
      </c>
      <c r="N4" s="9">
        <v>5.8216000000000001</v>
      </c>
      <c r="O4" s="10">
        <v>10.7545</v>
      </c>
      <c r="P4" s="18">
        <f>O4/2</f>
        <v>5.3772500000000001</v>
      </c>
      <c r="Q4" s="14">
        <f>P4*0.6</f>
        <v>3.2263500000000001</v>
      </c>
      <c r="R4" s="14">
        <v>1</v>
      </c>
      <c r="S4" s="14">
        <f>Q4-R4</f>
        <v>2.2263500000000001</v>
      </c>
      <c r="T4" s="9">
        <v>5.1994999999999996</v>
      </c>
      <c r="U4" s="14">
        <f>T4*0.6</f>
        <v>3.1196999999999995</v>
      </c>
      <c r="V4" s="14">
        <v>1</v>
      </c>
      <c r="W4" s="14">
        <f>U4-V4</f>
        <v>2.1196999999999995</v>
      </c>
      <c r="X4">
        <v>2</v>
      </c>
    </row>
    <row r="5" spans="1:24" ht="13.5" thickBot="1" x14ac:dyDescent="0.25">
      <c r="A5" s="16" t="s">
        <v>41</v>
      </c>
      <c r="B5" s="1" t="s">
        <v>9</v>
      </c>
      <c r="C5" s="7">
        <v>0.80263157894699999</v>
      </c>
      <c r="D5" s="7">
        <v>0.77512562813999997</v>
      </c>
      <c r="E5" s="8">
        <v>0.78783783783700001</v>
      </c>
      <c r="F5" s="18"/>
      <c r="G5" s="13"/>
      <c r="H5" s="7">
        <v>0.72207084468600002</v>
      </c>
      <c r="I5" s="7">
        <v>0.54437869822399998</v>
      </c>
      <c r="J5" s="8">
        <v>0.61241523213299998</v>
      </c>
      <c r="K5" s="18"/>
      <c r="L5" s="13"/>
      <c r="M5" s="7">
        <v>0.49058380414300001</v>
      </c>
      <c r="N5" s="7">
        <v>0.57407407407400002</v>
      </c>
      <c r="O5" s="8">
        <v>0.53267973856200002</v>
      </c>
      <c r="P5" s="13"/>
      <c r="Q5" s="13"/>
      <c r="R5" s="14"/>
      <c r="S5" s="14"/>
      <c r="T5" s="7">
        <v>0.60470879801699995</v>
      </c>
      <c r="U5" s="14"/>
      <c r="V5" s="14"/>
      <c r="W5" s="14"/>
    </row>
    <row r="6" spans="1:24" ht="13.5" thickBot="1" x14ac:dyDescent="0.25">
      <c r="A6" s="16" t="s">
        <v>26</v>
      </c>
      <c r="B6" s="1" t="s">
        <v>10</v>
      </c>
      <c r="C6" s="9">
        <v>4.5556999999999999</v>
      </c>
      <c r="D6" s="9">
        <v>5.1557000000000004</v>
      </c>
      <c r="E6" s="10">
        <v>9.7113999999999994</v>
      </c>
      <c r="F6" s="18">
        <f>E6/2</f>
        <v>4.8556999999999997</v>
      </c>
      <c r="G6" s="14">
        <f>F6*0.6</f>
        <v>2.9134199999999999</v>
      </c>
      <c r="H6" s="9">
        <v>4.5890000000000004</v>
      </c>
      <c r="I6" s="9">
        <v>4.5890000000000004</v>
      </c>
      <c r="J6" s="10">
        <v>9.1780000000000008</v>
      </c>
      <c r="K6" s="18">
        <f>J6/2</f>
        <v>4.5890000000000004</v>
      </c>
      <c r="L6" s="14">
        <f>K6*0.6</f>
        <v>2.7534000000000001</v>
      </c>
      <c r="M6" s="9">
        <v>4.6111000000000004</v>
      </c>
      <c r="N6" s="9">
        <v>4.7667000000000002</v>
      </c>
      <c r="O6" s="10">
        <v>9.3778000000000006</v>
      </c>
      <c r="P6" s="18">
        <f>O6/2</f>
        <v>4.6889000000000003</v>
      </c>
      <c r="Q6" s="14">
        <f>P6*0.6</f>
        <v>2.8133400000000002</v>
      </c>
      <c r="R6" s="14">
        <v>1</v>
      </c>
      <c r="S6" s="14">
        <f>Q6-R6</f>
        <v>1.8133400000000002</v>
      </c>
      <c r="T6" s="9">
        <v>4.9000000000000004</v>
      </c>
      <c r="U6" s="14">
        <f>T6*0.6</f>
        <v>2.94</v>
      </c>
      <c r="V6" s="14">
        <v>1</v>
      </c>
      <c r="W6" s="14">
        <f>U6-V6</f>
        <v>1.94</v>
      </c>
      <c r="X6">
        <v>3</v>
      </c>
    </row>
    <row r="7" spans="1:24" ht="13.5" thickBot="1" x14ac:dyDescent="0.25">
      <c r="A7" s="16" t="s">
        <v>26</v>
      </c>
      <c r="B7" s="1" t="s">
        <v>9</v>
      </c>
      <c r="C7" s="7">
        <v>0.447115384615</v>
      </c>
      <c r="D7" s="7">
        <v>0.49520383692999997</v>
      </c>
      <c r="E7" s="8">
        <v>0.47118847538999997</v>
      </c>
      <c r="F7" s="18"/>
      <c r="G7" s="13"/>
      <c r="H7" s="7">
        <v>0.51222921034199997</v>
      </c>
      <c r="I7" s="7">
        <v>0.47482993197200002</v>
      </c>
      <c r="J7" s="8">
        <v>0.49327817993700002</v>
      </c>
      <c r="K7" s="18"/>
      <c r="L7" s="13"/>
      <c r="M7" s="7">
        <v>0.37560975609699998</v>
      </c>
      <c r="N7" s="7">
        <v>0.32419196865799998</v>
      </c>
      <c r="O7" s="8">
        <v>0.34859789040299999</v>
      </c>
      <c r="P7" s="13"/>
      <c r="Q7" s="13"/>
      <c r="R7" s="14"/>
      <c r="S7" s="14"/>
      <c r="T7" s="7">
        <v>0.35917312661400003</v>
      </c>
      <c r="U7" s="14"/>
      <c r="V7" s="14"/>
      <c r="W7" s="14"/>
    </row>
    <row r="8" spans="1:24" ht="13.5" thickBot="1" x14ac:dyDescent="0.25">
      <c r="A8" s="16" t="s">
        <v>28</v>
      </c>
      <c r="B8" s="1" t="s">
        <v>10</v>
      </c>
      <c r="C8" s="9">
        <v>5.6</v>
      </c>
      <c r="D8" s="9">
        <v>5.6</v>
      </c>
      <c r="E8" s="10">
        <v>11.2</v>
      </c>
      <c r="F8" s="18">
        <f>E8/2</f>
        <v>5.6</v>
      </c>
      <c r="G8" s="14">
        <f>F8*0.6</f>
        <v>3.36</v>
      </c>
      <c r="H8" s="9">
        <v>5.4</v>
      </c>
      <c r="I8" s="9">
        <v>6.6</v>
      </c>
      <c r="J8" s="10">
        <v>12</v>
      </c>
      <c r="K8" s="18">
        <f>J8/2</f>
        <v>6</v>
      </c>
      <c r="L8" s="14">
        <f>K8*0.6</f>
        <v>3.5999999999999996</v>
      </c>
      <c r="M8" s="9">
        <v>6</v>
      </c>
      <c r="N8" s="9">
        <v>6.2</v>
      </c>
      <c r="O8" s="10">
        <v>12.2</v>
      </c>
      <c r="P8" s="18">
        <f>O8/2</f>
        <v>6.1</v>
      </c>
      <c r="Q8" s="14">
        <f>P8*0.6</f>
        <v>3.6599999999999997</v>
      </c>
      <c r="R8" s="14">
        <v>2</v>
      </c>
      <c r="S8" s="14">
        <f>Q8-R8</f>
        <v>1.6599999999999997</v>
      </c>
      <c r="T8" s="9">
        <v>6.2</v>
      </c>
      <c r="U8" s="14">
        <f>T8*0.6</f>
        <v>3.7199999999999998</v>
      </c>
      <c r="V8" s="14">
        <v>2</v>
      </c>
      <c r="W8" s="14">
        <f>U8-V8</f>
        <v>1.7199999999999998</v>
      </c>
      <c r="X8">
        <v>4</v>
      </c>
    </row>
    <row r="9" spans="1:24" ht="13.5" thickBot="1" x14ac:dyDescent="0.25">
      <c r="A9" s="16" t="s">
        <v>28</v>
      </c>
      <c r="B9" s="1" t="s">
        <v>9</v>
      </c>
      <c r="C9" s="7">
        <v>0.92878338278899997</v>
      </c>
      <c r="D9" s="7">
        <v>0.90047770700600005</v>
      </c>
      <c r="E9" s="8">
        <v>0.91513056835600004</v>
      </c>
      <c r="F9" s="18"/>
      <c r="G9" s="13"/>
      <c r="H9" s="7">
        <v>0.97106824925799995</v>
      </c>
      <c r="I9" s="7">
        <v>0.81217277486899997</v>
      </c>
      <c r="J9" s="8">
        <v>0.88664812239199997</v>
      </c>
      <c r="K9" s="18"/>
      <c r="L9" s="13"/>
      <c r="M9" s="7">
        <v>0.94622905027899995</v>
      </c>
      <c r="N9" s="7">
        <v>0.80795148247899995</v>
      </c>
      <c r="O9" s="8">
        <v>0.87585733882000005</v>
      </c>
      <c r="P9" s="13"/>
      <c r="Q9" s="13"/>
      <c r="R9" s="14"/>
      <c r="S9" s="14"/>
      <c r="T9" s="7">
        <v>0.95746214852099998</v>
      </c>
      <c r="U9" s="14"/>
      <c r="V9" s="14"/>
      <c r="W9" s="14"/>
    </row>
    <row r="10" spans="1:24" ht="13.5" thickBot="1" x14ac:dyDescent="0.25">
      <c r="A10" s="16" t="s">
        <v>25</v>
      </c>
      <c r="B10" s="1" t="s">
        <v>10</v>
      </c>
      <c r="C10" s="9">
        <v>7.6658999999999997</v>
      </c>
      <c r="D10" s="9">
        <v>6.9992999999999999</v>
      </c>
      <c r="E10" s="10">
        <v>14.6652</v>
      </c>
      <c r="F10" s="18">
        <f>E10/2</f>
        <v>7.3326000000000002</v>
      </c>
      <c r="G10" s="14">
        <f>F10*0.6</f>
        <v>4.3995600000000001</v>
      </c>
      <c r="H10" s="9">
        <v>6.9992999999999999</v>
      </c>
      <c r="I10" s="9">
        <v>7.3326000000000002</v>
      </c>
      <c r="J10" s="10">
        <v>14.331899999999999</v>
      </c>
      <c r="K10" s="18">
        <f>J10/2</f>
        <v>7.1659499999999996</v>
      </c>
      <c r="L10" s="14">
        <f>K10*0.6</f>
        <v>4.2995699999999992</v>
      </c>
      <c r="M10" s="9">
        <v>7.3326000000000002</v>
      </c>
      <c r="N10" s="9">
        <v>6.9992999999999999</v>
      </c>
      <c r="O10" s="10">
        <v>14.331899999999999</v>
      </c>
      <c r="P10" s="18">
        <f>O10/2</f>
        <v>7.1659499999999996</v>
      </c>
      <c r="Q10" s="14">
        <f>P10*0.6</f>
        <v>4.2995699999999992</v>
      </c>
      <c r="R10" s="14">
        <v>3</v>
      </c>
      <c r="S10" s="14">
        <f>Q10-R10</f>
        <v>1.2995699999999992</v>
      </c>
      <c r="T10" s="9">
        <v>7.6658999999999997</v>
      </c>
      <c r="U10" s="14">
        <f>T10*0.6</f>
        <v>4.5995399999999993</v>
      </c>
      <c r="V10" s="14">
        <v>3</v>
      </c>
      <c r="W10" s="14">
        <f>U10-V10</f>
        <v>1.5995399999999993</v>
      </c>
      <c r="X10">
        <v>5</v>
      </c>
    </row>
    <row r="11" spans="1:24" ht="13.5" thickBot="1" x14ac:dyDescent="0.25">
      <c r="A11" s="16" t="s">
        <v>25</v>
      </c>
      <c r="B11" s="1" t="s">
        <v>9</v>
      </c>
      <c r="C11" s="7">
        <v>0.83450210378599998</v>
      </c>
      <c r="D11" s="7">
        <v>0.924731182795</v>
      </c>
      <c r="E11" s="8">
        <v>0.87756598240399997</v>
      </c>
      <c r="F11" s="18"/>
      <c r="G11" s="13"/>
      <c r="H11" s="7">
        <v>0.80491551459199995</v>
      </c>
      <c r="I11" s="7">
        <v>0.83870967741900004</v>
      </c>
      <c r="J11" s="8">
        <v>0.82220555138700002</v>
      </c>
      <c r="K11" s="18"/>
      <c r="L11" s="13"/>
      <c r="M11" s="7">
        <v>0.85190615835700001</v>
      </c>
      <c r="N11" s="7">
        <v>0.76344086021500002</v>
      </c>
      <c r="O11" s="8">
        <v>0.80870217554299995</v>
      </c>
      <c r="P11" s="13"/>
      <c r="Q11" s="13"/>
      <c r="R11" s="14"/>
      <c r="S11" s="14"/>
      <c r="T11" s="7">
        <v>0.77840112201900002</v>
      </c>
      <c r="U11" s="14"/>
      <c r="V11" s="14"/>
      <c r="W11" s="14"/>
    </row>
    <row r="12" spans="1:24" ht="13.5" thickBot="1" x14ac:dyDescent="0.25">
      <c r="A12" s="16" t="s">
        <v>49</v>
      </c>
      <c r="B12" s="1" t="s">
        <v>10</v>
      </c>
      <c r="C12" s="9">
        <v>5.4</v>
      </c>
      <c r="D12" s="9">
        <v>5.4</v>
      </c>
      <c r="E12" s="10">
        <v>10.8</v>
      </c>
      <c r="F12" s="18">
        <f>E12/2</f>
        <v>5.4</v>
      </c>
      <c r="G12" s="14">
        <f>F12*0.6</f>
        <v>3.24</v>
      </c>
      <c r="H12" s="9">
        <v>5.2</v>
      </c>
      <c r="I12" s="9">
        <v>5.8</v>
      </c>
      <c r="J12" s="10">
        <v>11</v>
      </c>
      <c r="K12" s="18">
        <f>J12/2</f>
        <v>5.5</v>
      </c>
      <c r="L12" s="14">
        <f>K12*0.6</f>
        <v>3.3</v>
      </c>
      <c r="M12" s="9">
        <v>5.2</v>
      </c>
      <c r="N12" s="9">
        <v>5.4</v>
      </c>
      <c r="O12" s="10">
        <v>10.6</v>
      </c>
      <c r="P12" s="18">
        <f>O12/2</f>
        <v>5.3</v>
      </c>
      <c r="Q12" s="14">
        <f>P12*0.6</f>
        <v>3.1799999999999997</v>
      </c>
      <c r="R12" s="14">
        <v>2</v>
      </c>
      <c r="S12" s="14">
        <f>Q12-R12</f>
        <v>1.1799999999999997</v>
      </c>
      <c r="T12" s="9">
        <v>5.2</v>
      </c>
      <c r="U12" s="14">
        <f>T12*0.6</f>
        <v>3.12</v>
      </c>
      <c r="V12" s="14">
        <v>2</v>
      </c>
      <c r="W12" s="14">
        <f>U12-V12</f>
        <v>1.1200000000000001</v>
      </c>
      <c r="X12">
        <v>6</v>
      </c>
    </row>
    <row r="13" spans="1:24" ht="13.5" thickBot="1" x14ac:dyDescent="0.25">
      <c r="A13" s="16" t="s">
        <v>49</v>
      </c>
      <c r="B13" s="1" t="s">
        <v>9</v>
      </c>
      <c r="C13" s="7">
        <v>0.85543608124199999</v>
      </c>
      <c r="D13" s="7">
        <v>0.824372759856</v>
      </c>
      <c r="E13" s="8">
        <v>0.83990442054900005</v>
      </c>
      <c r="F13" s="18"/>
      <c r="G13" s="13"/>
      <c r="H13" s="7">
        <v>0.84615384615300004</v>
      </c>
      <c r="I13" s="7">
        <v>0.86352357319999995</v>
      </c>
      <c r="J13" s="8">
        <v>0.85483870967700004</v>
      </c>
      <c r="K13" s="18"/>
      <c r="L13" s="13"/>
      <c r="M13" s="7">
        <v>0.83622828784100001</v>
      </c>
      <c r="N13" s="7">
        <v>0.89844683393000002</v>
      </c>
      <c r="O13" s="8">
        <v>0.86792452830099998</v>
      </c>
      <c r="P13" s="13"/>
      <c r="Q13" s="13"/>
      <c r="R13" s="14"/>
      <c r="S13" s="14"/>
      <c r="T13" s="7">
        <v>0.95533498759299995</v>
      </c>
      <c r="U13" s="14"/>
      <c r="V13" s="14"/>
      <c r="W13" s="14"/>
    </row>
  </sheetData>
  <conditionalFormatting sqref="U2:W2 U4:W4 U6:W6 U8:W8 U10:W10 U12:W12">
    <cfRule type="expression" dxfId="34" priority="35">
      <formula>MOD(ROW(),2)=0</formula>
    </cfRule>
  </conditionalFormatting>
  <conditionalFormatting sqref="S2 S4 S6 S8 S10 S12">
    <cfRule type="expression" dxfId="33" priority="34">
      <formula>MOD(ROW(),2)=0</formula>
    </cfRule>
  </conditionalFormatting>
  <conditionalFormatting sqref="R2 R4 R6 R8 R10 R12">
    <cfRule type="expression" dxfId="32" priority="33">
      <formula>MOD(ROW(),2)=0</formula>
    </cfRule>
  </conditionalFormatting>
  <conditionalFormatting sqref="W2 W4 W6 W8 W10 W12">
    <cfRule type="cellIs" dxfId="31" priority="32" operator="greaterThan">
      <formula>1</formula>
    </cfRule>
  </conditionalFormatting>
  <conditionalFormatting sqref="S2 S4 S6 S8 S10 S12">
    <cfRule type="cellIs" dxfId="30" priority="31" operator="greaterThan">
      <formula>1</formula>
    </cfRule>
  </conditionalFormatting>
  <conditionalFormatting sqref="U3:W3">
    <cfRule type="expression" dxfId="29" priority="30">
      <formula>MOD(ROW(),2)=0</formula>
    </cfRule>
  </conditionalFormatting>
  <conditionalFormatting sqref="S3">
    <cfRule type="expression" dxfId="28" priority="29">
      <formula>MOD(ROW(),2)=0</formula>
    </cfRule>
  </conditionalFormatting>
  <conditionalFormatting sqref="R3">
    <cfRule type="expression" dxfId="27" priority="28">
      <formula>MOD(ROW(),2)=0</formula>
    </cfRule>
  </conditionalFormatting>
  <conditionalFormatting sqref="W3">
    <cfRule type="cellIs" dxfId="26" priority="27" operator="greaterThan">
      <formula>1</formula>
    </cfRule>
  </conditionalFormatting>
  <conditionalFormatting sqref="S3">
    <cfRule type="cellIs" dxfId="25" priority="26" operator="greaterThan">
      <formula>1</formula>
    </cfRule>
  </conditionalFormatting>
  <conditionalFormatting sqref="U5:W5">
    <cfRule type="expression" dxfId="24" priority="25">
      <formula>MOD(ROW(),2)=0</formula>
    </cfRule>
  </conditionalFormatting>
  <conditionalFormatting sqref="S5">
    <cfRule type="expression" dxfId="23" priority="24">
      <formula>MOD(ROW(),2)=0</formula>
    </cfRule>
  </conditionalFormatting>
  <conditionalFormatting sqref="R5">
    <cfRule type="expression" dxfId="22" priority="23">
      <formula>MOD(ROW(),2)=0</formula>
    </cfRule>
  </conditionalFormatting>
  <conditionalFormatting sqref="W5">
    <cfRule type="cellIs" dxfId="21" priority="22" operator="greaterThan">
      <formula>1</formula>
    </cfRule>
  </conditionalFormatting>
  <conditionalFormatting sqref="S5">
    <cfRule type="cellIs" dxfId="20" priority="21" operator="greaterThan">
      <formula>1</formula>
    </cfRule>
  </conditionalFormatting>
  <conditionalFormatting sqref="U7:W7">
    <cfRule type="expression" dxfId="19" priority="20">
      <formula>MOD(ROW(),2)=0</formula>
    </cfRule>
  </conditionalFormatting>
  <conditionalFormatting sqref="S7">
    <cfRule type="expression" dxfId="18" priority="19">
      <formula>MOD(ROW(),2)=0</formula>
    </cfRule>
  </conditionalFormatting>
  <conditionalFormatting sqref="R7">
    <cfRule type="expression" dxfId="17" priority="18">
      <formula>MOD(ROW(),2)=0</formula>
    </cfRule>
  </conditionalFormatting>
  <conditionalFormatting sqref="W7">
    <cfRule type="cellIs" dxfId="16" priority="17" operator="greaterThan">
      <formula>1</formula>
    </cfRule>
  </conditionalFormatting>
  <conditionalFormatting sqref="S7">
    <cfRule type="cellIs" dxfId="15" priority="16" operator="greaterThan">
      <formula>1</formula>
    </cfRule>
  </conditionalFormatting>
  <conditionalFormatting sqref="U9:W9">
    <cfRule type="expression" dxfId="14" priority="15">
      <formula>MOD(ROW(),2)=0</formula>
    </cfRule>
  </conditionalFormatting>
  <conditionalFormatting sqref="S9">
    <cfRule type="expression" dxfId="13" priority="14">
      <formula>MOD(ROW(),2)=0</formula>
    </cfRule>
  </conditionalFormatting>
  <conditionalFormatting sqref="R9">
    <cfRule type="expression" dxfId="12" priority="13">
      <formula>MOD(ROW(),2)=0</formula>
    </cfRule>
  </conditionalFormatting>
  <conditionalFormatting sqref="W9">
    <cfRule type="cellIs" dxfId="11" priority="12" operator="greaterThan">
      <formula>1</formula>
    </cfRule>
  </conditionalFormatting>
  <conditionalFormatting sqref="S9">
    <cfRule type="cellIs" dxfId="10" priority="11" operator="greaterThan">
      <formula>1</formula>
    </cfRule>
  </conditionalFormatting>
  <conditionalFormatting sqref="U11:W11">
    <cfRule type="expression" dxfId="9" priority="10">
      <formula>MOD(ROW(),2)=0</formula>
    </cfRule>
  </conditionalFormatting>
  <conditionalFormatting sqref="S11">
    <cfRule type="expression" dxfId="8" priority="9">
      <formula>MOD(ROW(),2)=0</formula>
    </cfRule>
  </conditionalFormatting>
  <conditionalFormatting sqref="R11">
    <cfRule type="expression" dxfId="7" priority="8">
      <formula>MOD(ROW(),2)=0</formula>
    </cfRule>
  </conditionalFormatting>
  <conditionalFormatting sqref="W11">
    <cfRule type="cellIs" dxfId="6" priority="7" operator="greaterThan">
      <formula>1</formula>
    </cfRule>
  </conditionalFormatting>
  <conditionalFormatting sqref="S11">
    <cfRule type="cellIs" dxfId="5" priority="6" operator="greaterThan">
      <formula>1</formula>
    </cfRule>
  </conditionalFormatting>
  <conditionalFormatting sqref="U13:W13">
    <cfRule type="expression" dxfId="4" priority="5">
      <formula>MOD(ROW(),2)=0</formula>
    </cfRule>
  </conditionalFormatting>
  <conditionalFormatting sqref="S13">
    <cfRule type="expression" dxfId="3" priority="4">
      <formula>MOD(ROW(),2)=0</formula>
    </cfRule>
  </conditionalFormatting>
  <conditionalFormatting sqref="R13">
    <cfRule type="expression" dxfId="2" priority="3">
      <formula>MOD(ROW(),2)=0</formula>
    </cfRule>
  </conditionalFormatting>
  <conditionalFormatting sqref="W13">
    <cfRule type="cellIs" dxfId="1" priority="2" operator="greaterThan">
      <formula>1</formula>
    </cfRule>
  </conditionalFormatting>
  <conditionalFormatting sqref="S13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Page1_1</vt:lpstr>
      <vt:lpstr>growth areas</vt:lpstr>
      <vt:lpstr>rankings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Stephens</dc:creator>
  <cp:lastModifiedBy>Lisa Storm</cp:lastModifiedBy>
  <dcterms:created xsi:type="dcterms:W3CDTF">2019-10-01T17:28:04Z</dcterms:created>
  <dcterms:modified xsi:type="dcterms:W3CDTF">2019-11-11T15:33:42Z</dcterms:modified>
</cp:coreProperties>
</file>