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C:\Users\educa\Documents\Documents\Academic Senate\Documents for meetings\4 9 meeting\"/>
    </mc:Choice>
  </mc:AlternateContent>
  <xr:revisionPtr revIDLastSave="0" documentId="8_{2A844D3A-FEA1-45DB-BDBD-E013ECDA0EB7}" xr6:coauthVersionLast="41" xr6:coauthVersionMax="41" xr10:uidLastSave="{00000000-0000-0000-0000-000000000000}"/>
  <bookViews>
    <workbookView xWindow="-120" yWindow="-120" windowWidth="20730" windowHeight="11160" xr2:uid="{00000000-000D-0000-FFFF-FFFF00000000}"/>
  </bookViews>
  <sheets>
    <sheet name="Annual Targets" sheetId="1" r:id="rId1"/>
    <sheet name="Metric Definitions" sheetId="2" r:id="rId2"/>
    <sheet name="Procedure to Establish Targets" sheetId="3" r:id="rId3"/>
    <sheet name="IE Framework"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7" i="1" l="1"/>
  <c r="D15" i="1"/>
  <c r="D13" i="1"/>
  <c r="C13" i="1"/>
  <c r="B13" i="1"/>
</calcChain>
</file>

<file path=xl/sharedStrings.xml><?xml version="1.0" encoding="utf-8"?>
<sst xmlns="http://schemas.openxmlformats.org/spreadsheetml/2006/main" count="97" uniqueCount="59">
  <si>
    <t>Actual Data</t>
  </si>
  <si>
    <t>Year 1 Targets
2019-20</t>
  </si>
  <si>
    <t>Year 2 Targets
2020-2021</t>
  </si>
  <si>
    <t>Year 3 Targets
2021-2022</t>
  </si>
  <si>
    <t>Year 4 Targets
2022-2023</t>
  </si>
  <si>
    <t>Year 5 Targets
2023-24</t>
  </si>
  <si>
    <t>Goals/Metrics</t>
  </si>
  <si>
    <r>
      <rPr>
        <b/>
        <sz val="10"/>
        <rFont val="Calibri"/>
        <family val="2"/>
        <scheme val="minor"/>
      </rPr>
      <t>2014-15</t>
    </r>
  </si>
  <si>
    <r>
      <rPr>
        <b/>
        <sz val="10"/>
        <rFont val="Calibri"/>
        <family val="2"/>
        <scheme val="minor"/>
      </rPr>
      <t>2015-16</t>
    </r>
  </si>
  <si>
    <r>
      <rPr>
        <b/>
        <sz val="10"/>
        <rFont val="Calibri"/>
        <family val="2"/>
        <scheme val="minor"/>
      </rPr>
      <t>2016-17</t>
    </r>
  </si>
  <si>
    <t>2017-18</t>
  </si>
  <si>
    <t>ME</t>
  </si>
  <si>
    <t>AT</t>
  </si>
  <si>
    <t>AS</t>
  </si>
  <si>
    <t>AT Calculation</t>
  </si>
  <si>
    <t xml:space="preserve">ME &amp; AS Calculation </t>
  </si>
  <si>
    <t>Completion</t>
  </si>
  <si>
    <t>Certificates Awarded</t>
  </si>
  <si>
    <t>1.10↑from Mean</t>
  </si>
  <si>
    <r>
      <t>0.9↑&lt; AT &lt; 1.3</t>
    </r>
    <r>
      <rPr>
        <sz val="11"/>
        <color theme="1"/>
        <rFont val="Calibri"/>
        <family val="2"/>
      </rPr>
      <t>↑</t>
    </r>
  </si>
  <si>
    <t>Degrees Awarded
(not including ADT Degrees)</t>
  </si>
  <si>
    <r>
      <t>1.10</t>
    </r>
    <r>
      <rPr>
        <sz val="11"/>
        <color theme="1"/>
        <rFont val="Calibri"/>
        <family val="2"/>
      </rPr>
      <t>↑</t>
    </r>
    <r>
      <rPr>
        <sz val="11"/>
        <color theme="1"/>
        <rFont val="Calibri"/>
        <family val="2"/>
        <scheme val="minor"/>
      </rPr>
      <t>from Mean</t>
    </r>
  </si>
  <si>
    <t>Graduation Rate</t>
  </si>
  <si>
    <t>1.10↑rom Mean</t>
  </si>
  <si>
    <t>0.9↑&lt; AT &lt; 1.3↑</t>
  </si>
  <si>
    <t>Completion Efficiency</t>
  </si>
  <si>
    <t>Time to Degree</t>
  </si>
  <si>
    <t>0.95↓from Mean</t>
  </si>
  <si>
    <t>0.925↓&lt; AT &lt; 1.025↓</t>
  </si>
  <si>
    <t>Units Earned per Degree</t>
  </si>
  <si>
    <t>Transfer</t>
  </si>
  <si>
    <t>Associate Degrees for Transfer (ADT) Awarded</t>
  </si>
  <si>
    <t>Transfers to UC and CSU Systems</t>
  </si>
  <si>
    <t>1.05↑from Mean</t>
  </si>
  <si>
    <t>Transfers to Other Systems</t>
  </si>
  <si>
    <t>1.05↑rom Mean</t>
  </si>
  <si>
    <t>Employment</t>
  </si>
  <si>
    <t>Employment Rate</t>
  </si>
  <si>
    <t>1.03↑from Mean</t>
  </si>
  <si>
    <t>0.9↑&lt; AT &lt; 1.1↑</t>
  </si>
  <si>
    <t xml:space="preserve">Earnings </t>
  </si>
  <si>
    <t>Career Technical Education (CTE) Students Employed in Field of Study</t>
  </si>
  <si>
    <t>ME = Minimum Expectation</t>
  </si>
  <si>
    <t>AT = Attainable Goal</t>
  </si>
  <si>
    <t>AS = Aspirational Goal</t>
  </si>
  <si>
    <t>Among all students, the number who earned a Chancellor's Office approved credit certificate in the selected year and had an enrollment in the selected or previous year</t>
  </si>
  <si>
    <t>Among all students, the number who earned an AA or AS degree in the selected year and had an enrollment in the selected or previous year</t>
  </si>
  <si>
    <t>Percentage of full-time, first time, degree/certificate-seeking undergraduate students in a particular year after removing any allowable exclusions (adjusted cohort), who completed their program within 150% of normal time to completion (or 3 years)</t>
  </si>
  <si>
    <t>The median number of years from the time of  a student's first enrollment at Hartnell College taking  a credit course until the time they receive an AA, AS,  or ADT degree</t>
  </si>
  <si>
    <t>Among all students, the number who earned an associate degree for transfer in the selected year and had an enrollment in the selected or previous year</t>
  </si>
  <si>
    <t>Among all students who earned an associate degree in the selected year and who were enrolled in the previous or selected year, the average number of units earned in the California community college system among students who had completed at least 60 units at any community college</t>
  </si>
  <si>
    <t>Among all students who completed at least 12 units at any community college at any time and exited the community college system, the number who transferred to a CSU or UC Institution</t>
  </si>
  <si>
    <t>Among all students who completed at least 12 units at any community college at any time and exited the community college system, the number who transferred to any Private College In-State or Out of state postsecondary institution</t>
  </si>
  <si>
    <t>Among all students who exited the community college system and did not transfer to any postsecondary institution, the proportion of students who were unemployed and became employed after exiting college</t>
  </si>
  <si>
    <t>Among all students who responded to the CTE Outcomes Survey and did not transfer to any postsecondary institution, the proportion who reported that they are working in a job very closely or closely related to their field of study</t>
  </si>
  <si>
    <t>Among all students who exited the community college system and who did not transfer to any postsecondary institution, median earnings following the academic year of exit</t>
  </si>
  <si>
    <t>Metric</t>
  </si>
  <si>
    <t>Definition</t>
  </si>
  <si>
    <t>Note: Metric definitions and baseline data provided by the Chancellor’s Office changed significantly leading up to the finalization of targets. Additional modifications in definitions and/or data may require revision of targets.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</si>
</sst>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0"/>
    <numFmt numFmtId="166" formatCode="_(&quot;$&quot;* #,##0_);_(&quot;$&quot;* \(#,##0\);_(&quot;$&quot;* &quot;-&quot;??_);_(@_)"/>
    <numFmt numFmtId="167" formatCode="0.0%"/>
  </numFmts>
  <fonts count="12" x14ac:knownFonts="1">
    <font>
      <sz val="11"/>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b/>
      <sz val="10"/>
      <name val="Calibri"/>
      <family val="2"/>
      <scheme val="minor"/>
    </font>
    <font>
      <sz val="10"/>
      <name val="Calibri"/>
      <family val="2"/>
      <scheme val="minor"/>
    </font>
    <font>
      <sz val="11"/>
      <color theme="1"/>
      <name val="Calibri"/>
      <family val="2"/>
    </font>
    <font>
      <sz val="10"/>
      <color rgb="FF000000"/>
      <name val="Calibri"/>
      <family val="2"/>
      <scheme val="minor"/>
    </font>
    <font>
      <b/>
      <sz val="11"/>
      <color theme="1"/>
      <name val="Calibri"/>
      <family val="2"/>
      <scheme val="minor"/>
    </font>
    <font>
      <i/>
      <sz val="11"/>
      <color theme="1"/>
      <name val="Calibri"/>
      <family val="2"/>
      <scheme val="minor"/>
    </font>
    <font>
      <b/>
      <sz val="11"/>
      <name val="Calibri"/>
      <family val="2"/>
      <scheme val="minor"/>
    </font>
    <font>
      <b/>
      <sz val="12"/>
      <color theme="1"/>
      <name val="Calibri"/>
      <family val="2"/>
      <scheme val="minor"/>
    </font>
  </fonts>
  <fills count="9">
    <fill>
      <patternFill patternType="none"/>
    </fill>
    <fill>
      <patternFill patternType="gray125"/>
    </fill>
    <fill>
      <patternFill patternType="solid">
        <fgColor theme="7"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0"/>
        <bgColor indexed="64"/>
      </patternFill>
    </fill>
    <fill>
      <patternFill patternType="solid">
        <fgColor theme="7"/>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68">
    <xf numFmtId="0" fontId="0" fillId="0" borderId="0" xfId="0"/>
    <xf numFmtId="0" fontId="2" fillId="0" borderId="1" xfId="0" applyFont="1" applyBorder="1" applyAlignment="1">
      <alignment horizontal="center" vertical="top" wrapText="1"/>
    </xf>
    <xf numFmtId="0" fontId="0" fillId="0" borderId="0" xfId="0" applyAlignment="1">
      <alignment horizontal="center" vertical="top"/>
    </xf>
    <xf numFmtId="0" fontId="3" fillId="2" borderId="1" xfId="0" applyFont="1" applyFill="1" applyBorder="1" applyAlignment="1">
      <alignment horizontal="center" vertical="top" wrapText="1"/>
    </xf>
    <xf numFmtId="0" fontId="3" fillId="3" borderId="1" xfId="0" applyFont="1" applyFill="1" applyBorder="1" applyAlignment="1">
      <alignment horizontal="center" vertical="top" wrapText="1"/>
    </xf>
    <xf numFmtId="0" fontId="3" fillId="4" borderId="1" xfId="0" applyFont="1" applyFill="1" applyBorder="1" applyAlignment="1">
      <alignment horizontal="center" vertical="top" wrapText="1"/>
    </xf>
    <xf numFmtId="0" fontId="3" fillId="5" borderId="1" xfId="0" applyFont="1" applyFill="1" applyBorder="1" applyAlignment="1">
      <alignment horizontal="center" vertical="top" wrapText="1"/>
    </xf>
    <xf numFmtId="0" fontId="4" fillId="6"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0" fillId="0" borderId="0" xfId="0" applyAlignment="1">
      <alignment horizontal="left" vertical="top"/>
    </xf>
    <xf numFmtId="0" fontId="0" fillId="0" borderId="0" xfId="0" applyAlignment="1">
      <alignment vertical="top" wrapText="1"/>
    </xf>
    <xf numFmtId="0" fontId="8" fillId="7" borderId="0" xfId="0" applyFont="1" applyFill="1" applyAlignment="1">
      <alignment vertical="top" wrapText="1"/>
    </xf>
    <xf numFmtId="0" fontId="8" fillId="7" borderId="0" xfId="0" applyFont="1" applyFill="1"/>
    <xf numFmtId="0" fontId="0" fillId="0" borderId="1" xfId="0" applyBorder="1" applyAlignment="1">
      <alignment vertical="top" wrapText="1"/>
    </xf>
    <xf numFmtId="0" fontId="8" fillId="7" borderId="1" xfId="0" applyFont="1" applyFill="1" applyBorder="1" applyAlignment="1">
      <alignment vertical="top" wrapText="1"/>
    </xf>
    <xf numFmtId="0" fontId="8" fillId="0" borderId="0" xfId="0" applyFont="1" applyAlignment="1">
      <alignment horizontal="center"/>
    </xf>
    <xf numFmtId="0" fontId="0" fillId="7" borderId="0" xfId="0" applyFill="1"/>
    <xf numFmtId="0" fontId="8" fillId="0" borderId="0" xfId="0" applyFont="1" applyAlignment="1">
      <alignment horizontal="left" vertical="top"/>
    </xf>
    <xf numFmtId="0" fontId="4" fillId="0" borderId="0" xfId="0" applyFont="1" applyAlignment="1">
      <alignment horizontal="left" vertical="top" wrapText="1"/>
    </xf>
    <xf numFmtId="167" fontId="2" fillId="0" borderId="0" xfId="0" applyNumberFormat="1" applyFont="1" applyAlignment="1">
      <alignment horizontal="center" wrapText="1"/>
    </xf>
    <xf numFmtId="167" fontId="2" fillId="0" borderId="0" xfId="2" applyNumberFormat="1" applyFont="1" applyAlignment="1">
      <alignment horizontal="center" wrapText="1"/>
    </xf>
    <xf numFmtId="167" fontId="5" fillId="0" borderId="0" xfId="0" applyNumberFormat="1" applyFont="1" applyAlignment="1">
      <alignment horizontal="center" wrapText="1"/>
    </xf>
    <xf numFmtId="0" fontId="0" fillId="0" borderId="0" xfId="0" applyAlignment="1">
      <alignment horizontal="left" wrapText="1"/>
    </xf>
    <xf numFmtId="0" fontId="0" fillId="8" borderId="1" xfId="0" applyFill="1" applyBorder="1" applyAlignment="1">
      <alignment vertical="top"/>
    </xf>
    <xf numFmtId="0" fontId="0" fillId="8" borderId="1" xfId="0" applyFill="1" applyBorder="1" applyAlignment="1">
      <alignment vertical="top" wrapText="1"/>
    </xf>
    <xf numFmtId="0" fontId="3" fillId="8" borderId="1" xfId="0" applyFont="1" applyFill="1" applyBorder="1" applyAlignment="1">
      <alignment horizontal="center" vertical="top" wrapText="1"/>
    </xf>
    <xf numFmtId="0" fontId="3" fillId="0" borderId="1" xfId="0" applyFont="1" applyBorder="1" applyAlignment="1">
      <alignment horizontal="center" vertical="top" wrapText="1"/>
    </xf>
    <xf numFmtId="0" fontId="0" fillId="6" borderId="1" xfId="0" applyFill="1" applyBorder="1" applyAlignment="1">
      <alignment horizontal="center" vertical="top" wrapText="1"/>
    </xf>
    <xf numFmtId="3" fontId="2" fillId="6" borderId="1" xfId="0" applyNumberFormat="1" applyFont="1" applyFill="1" applyBorder="1" applyAlignment="1">
      <alignment horizontal="center" vertical="top" wrapText="1"/>
    </xf>
    <xf numFmtId="1" fontId="2" fillId="2" borderId="1" xfId="2" applyNumberFormat="1" applyFont="1" applyFill="1" applyBorder="1" applyAlignment="1">
      <alignment horizontal="center" vertical="top" wrapText="1"/>
    </xf>
    <xf numFmtId="1" fontId="5" fillId="3" borderId="1" xfId="0" applyNumberFormat="1" applyFont="1" applyFill="1" applyBorder="1" applyAlignment="1">
      <alignment horizontal="center" vertical="top" wrapText="1"/>
    </xf>
    <xf numFmtId="1" fontId="2" fillId="4" borderId="1" xfId="0" applyNumberFormat="1" applyFont="1" applyFill="1" applyBorder="1" applyAlignment="1">
      <alignment horizontal="center" vertical="top" wrapText="1"/>
    </xf>
    <xf numFmtId="1" fontId="2" fillId="2" borderId="1" xfId="0" applyNumberFormat="1" applyFont="1" applyFill="1" applyBorder="1" applyAlignment="1">
      <alignment horizontal="center" vertical="top" wrapText="1"/>
    </xf>
    <xf numFmtId="1" fontId="2" fillId="4" borderId="1" xfId="2" applyNumberFormat="1" applyFont="1" applyFill="1" applyBorder="1" applyAlignment="1">
      <alignment horizontal="center" vertical="top" wrapText="1"/>
    </xf>
    <xf numFmtId="0" fontId="0" fillId="6" borderId="1" xfId="0" applyFill="1" applyBorder="1" applyAlignment="1">
      <alignment horizontal="left" vertical="top" wrapText="1"/>
    </xf>
    <xf numFmtId="164" fontId="7" fillId="6" borderId="1" xfId="0" applyNumberFormat="1" applyFont="1" applyFill="1" applyBorder="1" applyAlignment="1">
      <alignment horizontal="center" vertical="top" wrapText="1"/>
    </xf>
    <xf numFmtId="0" fontId="2" fillId="6" borderId="1" xfId="0" applyFont="1" applyFill="1" applyBorder="1" applyAlignment="1">
      <alignment horizontal="center" vertical="top" wrapText="1"/>
    </xf>
    <xf numFmtId="9" fontId="2" fillId="6" borderId="1" xfId="0" applyNumberFormat="1" applyFont="1" applyFill="1" applyBorder="1" applyAlignment="1">
      <alignment horizontal="center" vertical="top" wrapText="1"/>
    </xf>
    <xf numFmtId="9" fontId="2" fillId="2" borderId="1" xfId="2" applyFont="1" applyFill="1" applyBorder="1" applyAlignment="1">
      <alignment horizontal="center" vertical="top" wrapText="1"/>
    </xf>
    <xf numFmtId="9" fontId="5" fillId="3" borderId="1" xfId="0" applyNumberFormat="1" applyFont="1" applyFill="1" applyBorder="1" applyAlignment="1">
      <alignment horizontal="center" vertical="top" wrapText="1"/>
    </xf>
    <xf numFmtId="9" fontId="2" fillId="4" borderId="1" xfId="0" applyNumberFormat="1" applyFont="1" applyFill="1" applyBorder="1" applyAlignment="1">
      <alignment horizontal="center" vertical="top" wrapText="1"/>
    </xf>
    <xf numFmtId="9" fontId="2" fillId="2" borderId="1" xfId="0" applyNumberFormat="1" applyFont="1" applyFill="1" applyBorder="1" applyAlignment="1">
      <alignment horizontal="center" vertical="top" wrapText="1"/>
    </xf>
    <xf numFmtId="9" fontId="2" fillId="3" borderId="1" xfId="0" applyNumberFormat="1" applyFont="1" applyFill="1" applyBorder="1" applyAlignment="1">
      <alignment horizontal="center" vertical="top" wrapText="1"/>
    </xf>
    <xf numFmtId="9" fontId="2" fillId="4" borderId="1" xfId="2" applyFont="1" applyFill="1" applyBorder="1" applyAlignment="1">
      <alignment horizontal="center" vertical="top" wrapText="1"/>
    </xf>
    <xf numFmtId="165" fontId="2" fillId="6" borderId="1" xfId="0" applyNumberFormat="1" applyFont="1" applyFill="1" applyBorder="1" applyAlignment="1">
      <alignment horizontal="center" vertical="top" wrapText="1"/>
    </xf>
    <xf numFmtId="165" fontId="2" fillId="2" borderId="1" xfId="2" applyNumberFormat="1" applyFont="1" applyFill="1" applyBorder="1" applyAlignment="1">
      <alignment horizontal="center" vertical="top" wrapText="1"/>
    </xf>
    <xf numFmtId="165" fontId="2" fillId="3" borderId="1" xfId="0" applyNumberFormat="1" applyFont="1" applyFill="1" applyBorder="1" applyAlignment="1">
      <alignment horizontal="center" vertical="top" wrapText="1"/>
    </xf>
    <xf numFmtId="165" fontId="2" fillId="4" borderId="1" xfId="0" applyNumberFormat="1" applyFont="1" applyFill="1" applyBorder="1" applyAlignment="1">
      <alignment horizontal="center" vertical="top" wrapText="1"/>
    </xf>
    <xf numFmtId="165" fontId="2" fillId="2" borderId="1" xfId="0" applyNumberFormat="1" applyFont="1" applyFill="1" applyBorder="1" applyAlignment="1">
      <alignment horizontal="center" vertical="top" wrapText="1"/>
    </xf>
    <xf numFmtId="165" fontId="2" fillId="4" borderId="1" xfId="2" applyNumberFormat="1" applyFont="1" applyFill="1" applyBorder="1" applyAlignment="1">
      <alignment horizontal="center" vertical="top" wrapText="1"/>
    </xf>
    <xf numFmtId="2" fontId="0" fillId="6" borderId="1" xfId="0" applyNumberFormat="1" applyFill="1" applyBorder="1" applyAlignment="1">
      <alignment horizontal="left" vertical="top" wrapText="1"/>
    </xf>
    <xf numFmtId="1" fontId="2" fillId="6" borderId="1" xfId="0" applyNumberFormat="1" applyFont="1" applyFill="1" applyBorder="1" applyAlignment="1">
      <alignment horizontal="center" vertical="top" wrapText="1"/>
    </xf>
    <xf numFmtId="165" fontId="5" fillId="3" borderId="1" xfId="0" applyNumberFormat="1" applyFont="1" applyFill="1" applyBorder="1" applyAlignment="1">
      <alignment horizontal="center" vertical="top" wrapText="1"/>
    </xf>
    <xf numFmtId="166" fontId="2" fillId="6" borderId="1" xfId="1" applyNumberFormat="1" applyFont="1" applyFill="1" applyBorder="1" applyAlignment="1">
      <alignment horizontal="center" vertical="top" wrapText="1"/>
    </xf>
    <xf numFmtId="166" fontId="2" fillId="2" borderId="1" xfId="1" applyNumberFormat="1" applyFont="1" applyFill="1" applyBorder="1" applyAlignment="1">
      <alignment horizontal="center" vertical="top" wrapText="1"/>
    </xf>
    <xf numFmtId="166" fontId="5" fillId="3" borderId="1" xfId="1" applyNumberFormat="1" applyFont="1" applyFill="1" applyBorder="1" applyAlignment="1">
      <alignment horizontal="center" vertical="top" wrapText="1"/>
    </xf>
    <xf numFmtId="166" fontId="2" fillId="4" borderId="1" xfId="1" applyNumberFormat="1" applyFont="1" applyFill="1" applyBorder="1" applyAlignment="1">
      <alignment horizontal="center" vertical="top" wrapText="1"/>
    </xf>
    <xf numFmtId="167" fontId="2" fillId="6" borderId="1" xfId="0" applyNumberFormat="1" applyFont="1" applyFill="1" applyBorder="1" applyAlignment="1">
      <alignment horizontal="center" vertical="top" wrapText="1"/>
    </xf>
    <xf numFmtId="167" fontId="2" fillId="2" borderId="1" xfId="2" applyNumberFormat="1" applyFont="1" applyFill="1" applyBorder="1" applyAlignment="1">
      <alignment horizontal="center" vertical="top" wrapText="1"/>
    </xf>
    <xf numFmtId="167" fontId="5" fillId="3" borderId="1" xfId="0" applyNumberFormat="1" applyFont="1" applyFill="1" applyBorder="1" applyAlignment="1">
      <alignment horizontal="center" vertical="top" wrapText="1"/>
    </xf>
    <xf numFmtId="167" fontId="2" fillId="4" borderId="1" xfId="0" applyNumberFormat="1" applyFont="1" applyFill="1" applyBorder="1" applyAlignment="1">
      <alignment horizontal="center" vertical="top" wrapText="1"/>
    </xf>
    <xf numFmtId="167" fontId="2" fillId="2" borderId="1" xfId="0" applyNumberFormat="1" applyFont="1" applyFill="1" applyBorder="1" applyAlignment="1">
      <alignment horizontal="center" vertical="top" wrapText="1"/>
    </xf>
    <xf numFmtId="167" fontId="2" fillId="4" borderId="1" xfId="2" applyNumberFormat="1" applyFont="1" applyFill="1" applyBorder="1" applyAlignment="1">
      <alignment horizontal="center" vertical="top" wrapText="1"/>
    </xf>
    <xf numFmtId="0" fontId="10" fillId="7" borderId="1" xfId="0" applyFont="1" applyFill="1" applyBorder="1" applyAlignment="1">
      <alignment horizontal="left" vertical="top" wrapText="1"/>
    </xf>
    <xf numFmtId="0" fontId="11" fillId="7" borderId="0" xfId="0" applyFont="1" applyFill="1" applyAlignment="1">
      <alignment horizontal="center" vertical="top"/>
    </xf>
    <xf numFmtId="0" fontId="11" fillId="0" borderId="0" xfId="0" applyFont="1" applyAlignment="1">
      <alignment horizontal="center" vertical="top"/>
    </xf>
    <xf numFmtId="0" fontId="9" fillId="0" borderId="0" xfId="0" applyFont="1" applyAlignment="1">
      <alignment horizontal="left" vertical="top" wrapText="1"/>
    </xf>
    <xf numFmtId="0" fontId="3" fillId="0" borderId="1" xfId="0" applyFont="1" applyBorder="1" applyAlignment="1">
      <alignment horizontal="center" vertical="top"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387350</xdr:colOff>
      <xdr:row>0</xdr:row>
      <xdr:rowOff>127000</xdr:rowOff>
    </xdr:from>
    <xdr:ext cx="7969250" cy="7842532"/>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387350" y="127000"/>
          <a:ext cx="7969250" cy="7842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1" u="sng">
              <a:solidFill>
                <a:schemeClr val="tx1"/>
              </a:solidFill>
              <a:effectLst/>
              <a:latin typeface="+mn-lt"/>
              <a:ea typeface="+mn-ea"/>
              <a:cs typeface="+mn-cs"/>
            </a:rPr>
            <a:t>Procedure for Establishing Quantitative Targets for Institutional Student Success Metrics</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 </a:t>
          </a:r>
        </a:p>
        <a:p>
          <a:pPr lvl="0"/>
          <a:r>
            <a:rPr lang="en-US" sz="1100">
              <a:solidFill>
                <a:schemeClr val="tx1"/>
              </a:solidFill>
              <a:effectLst/>
              <a:latin typeface="+mn-lt"/>
              <a:ea typeface="+mn-ea"/>
              <a:cs typeface="+mn-cs"/>
            </a:rPr>
            <a:t>a.</a:t>
          </a:r>
          <a:r>
            <a:rPr lang="en-US" sz="1100" baseline="0">
              <a:solidFill>
                <a:schemeClr val="tx1"/>
              </a:solidFill>
              <a:effectLst/>
              <a:latin typeface="+mn-lt"/>
              <a:ea typeface="+mn-ea"/>
              <a:cs typeface="+mn-cs"/>
            </a:rPr>
            <a:t> </a:t>
          </a:r>
          <a:r>
            <a:rPr lang="en-US" sz="1100">
              <a:solidFill>
                <a:schemeClr val="tx1"/>
              </a:solidFill>
              <a:effectLst/>
              <a:latin typeface="+mn-lt"/>
              <a:ea typeface="+mn-ea"/>
              <a:cs typeface="+mn-cs"/>
            </a:rPr>
            <a:t>Governing Board establishes institutional student success goals.</a:t>
          </a:r>
        </a:p>
        <a:p>
          <a:pPr lvl="0"/>
          <a:r>
            <a:rPr lang="en-US" sz="1100">
              <a:solidFill>
                <a:schemeClr val="tx1"/>
              </a:solidFill>
              <a:effectLst/>
              <a:latin typeface="+mn-lt"/>
              <a:ea typeface="+mn-ea"/>
              <a:cs typeface="+mn-cs"/>
            </a:rPr>
            <a:t>1. Increase student completion</a:t>
          </a:r>
        </a:p>
        <a:p>
          <a:pPr lvl="0"/>
          <a:r>
            <a:rPr lang="en-US" sz="1100">
              <a:solidFill>
                <a:schemeClr val="tx1"/>
              </a:solidFill>
              <a:effectLst/>
              <a:latin typeface="+mn-lt"/>
              <a:ea typeface="+mn-ea"/>
              <a:cs typeface="+mn-cs"/>
            </a:rPr>
            <a:t>2. Increase student completion efficiency</a:t>
          </a:r>
        </a:p>
        <a:p>
          <a:pPr lvl="0"/>
          <a:r>
            <a:rPr lang="en-US" sz="1100">
              <a:solidFill>
                <a:schemeClr val="tx1"/>
              </a:solidFill>
              <a:effectLst/>
              <a:latin typeface="+mn-lt"/>
              <a:ea typeface="+mn-ea"/>
              <a:cs typeface="+mn-cs"/>
            </a:rPr>
            <a:t>3. Increase student transfer to 4-year institutions</a:t>
          </a:r>
        </a:p>
        <a:p>
          <a:pPr lvl="0"/>
          <a:r>
            <a:rPr lang="en-US" sz="1100">
              <a:solidFill>
                <a:schemeClr val="tx1"/>
              </a:solidFill>
              <a:effectLst/>
              <a:latin typeface="+mn-lt"/>
              <a:ea typeface="+mn-ea"/>
              <a:cs typeface="+mn-cs"/>
            </a:rPr>
            <a:t>4. Improve student employment subsequent to training or completion</a:t>
          </a:r>
        </a:p>
        <a:p>
          <a:r>
            <a:rPr lang="en-US" sz="1100">
              <a:solidFill>
                <a:schemeClr val="tx1"/>
              </a:solidFill>
              <a:effectLst/>
              <a:latin typeface="+mn-lt"/>
              <a:ea typeface="+mn-ea"/>
              <a:cs typeface="+mn-cs"/>
            </a:rPr>
            <a:t> </a:t>
          </a:r>
        </a:p>
        <a:p>
          <a:pPr lvl="0"/>
          <a:r>
            <a:rPr lang="en-US" sz="1100">
              <a:solidFill>
                <a:schemeClr val="tx1"/>
              </a:solidFill>
              <a:effectLst/>
              <a:latin typeface="+mn-lt"/>
              <a:ea typeface="+mn-ea"/>
              <a:cs typeface="+mn-cs"/>
            </a:rPr>
            <a:t>b. Based on recommendations from the Office of Institutional Planning, Research, and Effectiveness (IPRE), College Planning Council determines metrics for institutional student success goals aligned with System-wide Vision for Student Success.</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1a. Certificates awarded</a:t>
          </a:r>
        </a:p>
        <a:p>
          <a:r>
            <a:rPr lang="en-US" sz="1100">
              <a:solidFill>
                <a:schemeClr val="tx1"/>
              </a:solidFill>
              <a:effectLst/>
              <a:latin typeface="+mn-lt"/>
              <a:ea typeface="+mn-ea"/>
              <a:cs typeface="+mn-cs"/>
            </a:rPr>
            <a:t>1b. Degrees awarded</a:t>
          </a:r>
        </a:p>
        <a:p>
          <a:r>
            <a:rPr lang="en-US" sz="1100">
              <a:solidFill>
                <a:schemeClr val="tx1"/>
              </a:solidFill>
              <a:effectLst/>
              <a:latin typeface="+mn-lt"/>
              <a:ea typeface="+mn-ea"/>
              <a:cs typeface="+mn-cs"/>
            </a:rPr>
            <a:t>1c. Graduation rate</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2a. Time to degree</a:t>
          </a:r>
        </a:p>
        <a:p>
          <a:r>
            <a:rPr lang="en-US" sz="1100">
              <a:solidFill>
                <a:schemeClr val="tx1"/>
              </a:solidFill>
              <a:effectLst/>
              <a:latin typeface="+mn-lt"/>
              <a:ea typeface="+mn-ea"/>
              <a:cs typeface="+mn-cs"/>
            </a:rPr>
            <a:t>2b. Units earned per degree</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3a. ADT degrees awarded</a:t>
          </a:r>
        </a:p>
        <a:p>
          <a:r>
            <a:rPr lang="en-US" sz="1100">
              <a:solidFill>
                <a:schemeClr val="tx1"/>
              </a:solidFill>
              <a:effectLst/>
              <a:latin typeface="+mn-lt"/>
              <a:ea typeface="+mn-ea"/>
              <a:cs typeface="+mn-cs"/>
            </a:rPr>
            <a:t>3b. Transfers to UC and CSU systems</a:t>
          </a:r>
        </a:p>
        <a:p>
          <a:r>
            <a:rPr lang="en-US" sz="1100">
              <a:solidFill>
                <a:schemeClr val="tx1"/>
              </a:solidFill>
              <a:effectLst/>
              <a:latin typeface="+mn-lt"/>
              <a:ea typeface="+mn-ea"/>
              <a:cs typeface="+mn-cs"/>
            </a:rPr>
            <a:t>3c. Transfers to other systems</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4a. Employment rate</a:t>
          </a:r>
        </a:p>
        <a:p>
          <a:r>
            <a:rPr lang="en-US" sz="1100">
              <a:solidFill>
                <a:schemeClr val="tx1"/>
              </a:solidFill>
              <a:effectLst/>
              <a:latin typeface="+mn-lt"/>
              <a:ea typeface="+mn-ea"/>
              <a:cs typeface="+mn-cs"/>
            </a:rPr>
            <a:t>4b. Earnings</a:t>
          </a:r>
        </a:p>
        <a:p>
          <a:r>
            <a:rPr lang="en-US" sz="1100">
              <a:solidFill>
                <a:schemeClr val="tx1"/>
              </a:solidFill>
              <a:effectLst/>
              <a:latin typeface="+mn-lt"/>
              <a:ea typeface="+mn-ea"/>
              <a:cs typeface="+mn-cs"/>
            </a:rPr>
            <a:t>4c. CTE students employed in field of study</a:t>
          </a:r>
        </a:p>
        <a:p>
          <a:r>
            <a:rPr lang="en-US" sz="1100">
              <a:solidFill>
                <a:schemeClr val="tx1"/>
              </a:solidFill>
              <a:effectLst/>
              <a:latin typeface="+mn-lt"/>
              <a:ea typeface="+mn-ea"/>
              <a:cs typeface="+mn-cs"/>
            </a:rPr>
            <a:t> </a:t>
          </a:r>
        </a:p>
        <a:p>
          <a:pPr lvl="0"/>
          <a:r>
            <a:rPr lang="en-US" sz="1100">
              <a:solidFill>
                <a:schemeClr val="tx1"/>
              </a:solidFill>
              <a:effectLst/>
              <a:latin typeface="+mn-lt"/>
              <a:ea typeface="+mn-ea"/>
              <a:cs typeface="+mn-cs"/>
            </a:rPr>
            <a:t>c. IPRE Office makes projections into future years from the average of three years of most recently available data from Student Success Metrics in Cal-PASS Plus if available, from Hartnell College and other external sources if not.</a:t>
          </a:r>
        </a:p>
        <a:p>
          <a:r>
            <a:rPr lang="en-US" sz="1100">
              <a:solidFill>
                <a:schemeClr val="tx1"/>
              </a:solidFill>
              <a:effectLst/>
              <a:latin typeface="+mn-lt"/>
              <a:ea typeface="+mn-ea"/>
              <a:cs typeface="+mn-cs"/>
            </a:rPr>
            <a:t> </a:t>
          </a:r>
        </a:p>
        <a:p>
          <a:pPr lvl="0"/>
          <a:r>
            <a:rPr lang="en-US" sz="1100" i="1">
              <a:solidFill>
                <a:schemeClr val="tx1"/>
              </a:solidFill>
              <a:effectLst/>
              <a:latin typeface="+mn-lt"/>
              <a:ea typeface="+mn-ea"/>
              <a:cs typeface="+mn-cs"/>
            </a:rPr>
            <a:t>Rationale for projecting from three years of data: sufficiently lengthy time period to establish a trend, sufficiently short time period to focus on recent history.</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 </a:t>
          </a:r>
        </a:p>
        <a:p>
          <a:pPr lvl="0"/>
          <a:r>
            <a:rPr lang="en-US" sz="1100">
              <a:solidFill>
                <a:schemeClr val="tx1"/>
              </a:solidFill>
              <a:effectLst/>
              <a:latin typeface="+mn-lt"/>
              <a:ea typeface="+mn-ea"/>
              <a:cs typeface="+mn-cs"/>
            </a:rPr>
            <a:t>d. Based on input from councils, college leaders, constituent groups, and external stakeholders, IPRE Office applies percentage increase (decrease), which may vary across metrics, to the average of three years of most recently available data, in order to obtain Attainable Target (AT) for the projected year.</a:t>
          </a:r>
        </a:p>
        <a:p>
          <a:r>
            <a:rPr lang="en-US" sz="1100">
              <a:solidFill>
                <a:schemeClr val="tx1"/>
              </a:solidFill>
              <a:effectLst/>
              <a:latin typeface="+mn-lt"/>
              <a:ea typeface="+mn-ea"/>
              <a:cs typeface="+mn-cs"/>
            </a:rPr>
            <a:t> </a:t>
          </a:r>
        </a:p>
        <a:p>
          <a:pPr lvl="0"/>
          <a:r>
            <a:rPr lang="en-US" sz="1100">
              <a:solidFill>
                <a:schemeClr val="tx1"/>
              </a:solidFill>
              <a:effectLst/>
              <a:latin typeface="+mn-lt"/>
              <a:ea typeface="+mn-ea"/>
              <a:cs typeface="+mn-cs"/>
            </a:rPr>
            <a:t>e. Based on input from councils, college leaders, constituent groups, and external stakeholders, IPRE Office applies percentage increase (decrease), which may vary across metrics, to AT in order to obtain the Aspirational Target (AS) for that year.</a:t>
          </a:r>
        </a:p>
        <a:p>
          <a:r>
            <a:rPr lang="en-US" sz="1100">
              <a:solidFill>
                <a:schemeClr val="tx1"/>
              </a:solidFill>
              <a:effectLst/>
              <a:latin typeface="+mn-lt"/>
              <a:ea typeface="+mn-ea"/>
              <a:cs typeface="+mn-cs"/>
            </a:rPr>
            <a:t> </a:t>
          </a:r>
        </a:p>
        <a:p>
          <a:pPr lvl="0"/>
          <a:r>
            <a:rPr lang="en-US" sz="1100">
              <a:solidFill>
                <a:schemeClr val="tx1"/>
              </a:solidFill>
              <a:effectLst/>
              <a:latin typeface="+mn-lt"/>
              <a:ea typeface="+mn-ea"/>
              <a:cs typeface="+mn-cs"/>
            </a:rPr>
            <a:t>f. Based on input from councils, college leaders, constituent groups, and external stakeholders, IPRE Office applies percentage increase (decrease), which may vary across metrics, to AT in order to obtain the Minimum Expectation (ME) for that year.</a:t>
          </a:r>
        </a:p>
        <a:p>
          <a:r>
            <a:rPr lang="en-US" sz="1100">
              <a:solidFill>
                <a:schemeClr val="tx1"/>
              </a:solidFill>
              <a:effectLst/>
              <a:latin typeface="+mn-lt"/>
              <a:ea typeface="+mn-ea"/>
              <a:cs typeface="+mn-cs"/>
            </a:rPr>
            <a:t> </a:t>
          </a:r>
        </a:p>
        <a:p>
          <a:pPr lvl="0"/>
          <a:r>
            <a:rPr lang="en-US" sz="1100" i="1">
              <a:solidFill>
                <a:schemeClr val="tx1"/>
              </a:solidFill>
              <a:effectLst/>
              <a:latin typeface="+mn-lt"/>
              <a:ea typeface="+mn-ea"/>
              <a:cs typeface="+mn-cs"/>
            </a:rPr>
            <a:t>Rationale for applying different percentage increase (decrease) in d., e., and f.: the appropriateness of the percentage differs depending on the targeted outcomes desired (AT, AS, ME) for the specific metric.</a:t>
          </a:r>
          <a:endParaRPr lang="en-US" sz="1100">
            <a:solidFill>
              <a:schemeClr val="tx1"/>
            </a:solidFill>
            <a:effectLst/>
            <a:latin typeface="+mn-lt"/>
            <a:ea typeface="+mn-ea"/>
            <a:cs typeface="+mn-cs"/>
          </a:endParaRPr>
        </a:p>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73898</xdr:colOff>
      <xdr:row>48</xdr:row>
      <xdr:rowOff>86118</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a:stretch>
          <a:fillRect/>
        </a:stretch>
      </xdr:blipFill>
      <xdr:spPr>
        <a:xfrm>
          <a:off x="0" y="0"/>
          <a:ext cx="8608298" cy="892531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3"/>
  <sheetViews>
    <sheetView tabSelected="1" zoomScaleNormal="100" workbookViewId="0">
      <pane ySplit="1" topLeftCell="A2" activePane="bottomLeft" state="frozen"/>
      <selection pane="bottomLeft"/>
    </sheetView>
  </sheetViews>
  <sheetFormatPr defaultColWidth="8.7109375" defaultRowHeight="15" x14ac:dyDescent="0.25"/>
  <cols>
    <col min="1" max="1" width="29.5703125" style="2" bestFit="1" customWidth="1"/>
    <col min="2" max="2" width="8.140625" style="2" customWidth="1"/>
    <col min="3" max="3" width="8" style="2" customWidth="1"/>
    <col min="4" max="4" width="8.28515625" style="2" customWidth="1"/>
    <col min="5" max="5" width="7.28515625" style="2" bestFit="1" customWidth="1"/>
    <col min="6" max="18" width="8" style="2" customWidth="1"/>
    <col min="19" max="20" width="8" style="2" bestFit="1" customWidth="1"/>
    <col min="21" max="21" width="17.5703125" style="9" customWidth="1"/>
    <col min="22" max="22" width="20.7109375" style="9" customWidth="1"/>
    <col min="23" max="16384" width="8.7109375" style="2"/>
  </cols>
  <sheetData>
    <row r="1" spans="1:22" x14ac:dyDescent="0.25">
      <c r="A1" s="1"/>
      <c r="B1" s="67" t="s">
        <v>0</v>
      </c>
      <c r="C1" s="67"/>
      <c r="D1" s="67"/>
      <c r="E1" s="67"/>
      <c r="F1" s="67" t="s">
        <v>1</v>
      </c>
      <c r="G1" s="67"/>
      <c r="H1" s="67"/>
      <c r="I1" s="67" t="s">
        <v>2</v>
      </c>
      <c r="J1" s="67"/>
      <c r="K1" s="67"/>
      <c r="L1" s="67" t="s">
        <v>3</v>
      </c>
      <c r="M1" s="67"/>
      <c r="N1" s="67"/>
      <c r="O1" s="67" t="s">
        <v>4</v>
      </c>
      <c r="P1" s="67"/>
      <c r="Q1" s="67"/>
      <c r="R1" s="67" t="s">
        <v>5</v>
      </c>
      <c r="S1" s="67"/>
      <c r="T1" s="67"/>
      <c r="U1" s="67"/>
      <c r="V1" s="67"/>
    </row>
    <row r="2" spans="1:22" ht="25.5" x14ac:dyDescent="0.25">
      <c r="A2" s="26" t="s">
        <v>6</v>
      </c>
      <c r="B2" s="26" t="s">
        <v>7</v>
      </c>
      <c r="C2" s="26" t="s">
        <v>8</v>
      </c>
      <c r="D2" s="26" t="s">
        <v>9</v>
      </c>
      <c r="E2" s="26" t="s">
        <v>10</v>
      </c>
      <c r="F2" s="3" t="s">
        <v>11</v>
      </c>
      <c r="G2" s="4" t="s">
        <v>12</v>
      </c>
      <c r="H2" s="5" t="s">
        <v>13</v>
      </c>
      <c r="I2" s="3" t="s">
        <v>11</v>
      </c>
      <c r="J2" s="4" t="s">
        <v>12</v>
      </c>
      <c r="K2" s="5" t="s">
        <v>13</v>
      </c>
      <c r="L2" s="3" t="s">
        <v>11</v>
      </c>
      <c r="M2" s="4" t="s">
        <v>12</v>
      </c>
      <c r="N2" s="5" t="s">
        <v>13</v>
      </c>
      <c r="O2" s="3" t="s">
        <v>11</v>
      </c>
      <c r="P2" s="4" t="s">
        <v>12</v>
      </c>
      <c r="Q2" s="5" t="s">
        <v>13</v>
      </c>
      <c r="R2" s="3" t="s">
        <v>11</v>
      </c>
      <c r="S2" s="4" t="s">
        <v>12</v>
      </c>
      <c r="T2" s="5" t="s">
        <v>13</v>
      </c>
      <c r="U2" s="26" t="s">
        <v>14</v>
      </c>
      <c r="V2" s="26" t="s">
        <v>15</v>
      </c>
    </row>
    <row r="3" spans="1:22" x14ac:dyDescent="0.25">
      <c r="A3" s="6" t="s">
        <v>16</v>
      </c>
      <c r="B3" s="6"/>
      <c r="C3" s="6"/>
      <c r="D3" s="6"/>
      <c r="E3" s="6"/>
      <c r="F3" s="6"/>
      <c r="G3" s="6"/>
      <c r="H3" s="6"/>
      <c r="I3" s="6"/>
      <c r="J3" s="6"/>
      <c r="K3" s="6"/>
      <c r="L3" s="6"/>
      <c r="M3" s="6"/>
      <c r="N3" s="6"/>
      <c r="O3" s="6"/>
      <c r="P3" s="6"/>
      <c r="Q3" s="6"/>
      <c r="R3" s="6"/>
      <c r="S3" s="6"/>
      <c r="T3" s="6"/>
      <c r="U3" s="6"/>
      <c r="V3" s="6"/>
    </row>
    <row r="4" spans="1:22" x14ac:dyDescent="0.25">
      <c r="A4" s="7" t="s">
        <v>17</v>
      </c>
      <c r="B4" s="27"/>
      <c r="C4" s="28">
        <v>636</v>
      </c>
      <c r="D4" s="28">
        <v>660</v>
      </c>
      <c r="E4" s="28">
        <v>735</v>
      </c>
      <c r="F4" s="29">
        <v>706.101</v>
      </c>
      <c r="G4" s="30">
        <v>784.55666666666662</v>
      </c>
      <c r="H4" s="31">
        <v>1019.9236666666667</v>
      </c>
      <c r="I4" s="32">
        <v>747.20470000000012</v>
      </c>
      <c r="J4" s="30">
        <v>830.22744444444459</v>
      </c>
      <c r="K4" s="31">
        <v>1079.2956777777781</v>
      </c>
      <c r="L4" s="32">
        <v>778.62975666666671</v>
      </c>
      <c r="M4" s="30">
        <v>865.14417407407416</v>
      </c>
      <c r="N4" s="31">
        <v>1124.6874262962965</v>
      </c>
      <c r="O4" s="32">
        <v>818.3763341111113</v>
      </c>
      <c r="P4" s="30">
        <v>909.30703790123471</v>
      </c>
      <c r="Q4" s="31">
        <v>1182.0991492716053</v>
      </c>
      <c r="R4" s="29">
        <v>859.54395661851879</v>
      </c>
      <c r="S4" s="30">
        <v>955.04884068724311</v>
      </c>
      <c r="T4" s="33">
        <v>1241.5634928934162</v>
      </c>
      <c r="U4" s="34" t="s">
        <v>18</v>
      </c>
      <c r="V4" s="34" t="s">
        <v>19</v>
      </c>
    </row>
    <row r="5" spans="1:22" ht="25.5" x14ac:dyDescent="0.25">
      <c r="A5" s="8" t="s">
        <v>20</v>
      </c>
      <c r="B5" s="27"/>
      <c r="C5" s="35">
        <v>553</v>
      </c>
      <c r="D5" s="35">
        <v>498</v>
      </c>
      <c r="E5" s="36">
        <v>563</v>
      </c>
      <c r="F5" s="29">
        <v>545.42400000000009</v>
      </c>
      <c r="G5" s="30">
        <v>606.02666666666676</v>
      </c>
      <c r="H5" s="31">
        <v>787.83466666666686</v>
      </c>
      <c r="I5" s="32">
        <v>581.07280000000014</v>
      </c>
      <c r="J5" s="30">
        <v>645.63644444444458</v>
      </c>
      <c r="K5" s="31">
        <v>839.327377777778</v>
      </c>
      <c r="L5" s="32">
        <v>608.34282666666684</v>
      </c>
      <c r="M5" s="30">
        <v>675.93647407407423</v>
      </c>
      <c r="N5" s="31">
        <v>878.71741629629651</v>
      </c>
      <c r="O5" s="32">
        <v>636.10786311111144</v>
      </c>
      <c r="P5" s="30">
        <v>706.78651456790158</v>
      </c>
      <c r="Q5" s="31">
        <v>918.8224689382721</v>
      </c>
      <c r="R5" s="29">
        <v>669.3586129185187</v>
      </c>
      <c r="S5" s="30">
        <v>743.73179213168748</v>
      </c>
      <c r="T5" s="33">
        <v>966.85132977119372</v>
      </c>
      <c r="U5" s="34" t="s">
        <v>21</v>
      </c>
      <c r="V5" s="34" t="s">
        <v>19</v>
      </c>
    </row>
    <row r="6" spans="1:22" x14ac:dyDescent="0.25">
      <c r="A6" s="7" t="s">
        <v>22</v>
      </c>
      <c r="B6" s="37"/>
      <c r="C6" s="37">
        <v>0.27</v>
      </c>
      <c r="D6" s="37">
        <v>0.31</v>
      </c>
      <c r="E6" s="37">
        <v>0.31</v>
      </c>
      <c r="F6" s="38">
        <v>0.31229000000000007</v>
      </c>
      <c r="G6" s="39">
        <v>0.34698888888888896</v>
      </c>
      <c r="H6" s="40">
        <v>0.45108555555555568</v>
      </c>
      <c r="I6" s="41">
        <v>0.32449633333333344</v>
      </c>
      <c r="J6" s="42">
        <v>0.36055148148148158</v>
      </c>
      <c r="K6" s="40">
        <v>0.46871692592592606</v>
      </c>
      <c r="L6" s="41">
        <v>0.34117832222222239</v>
      </c>
      <c r="M6" s="42">
        <v>0.37908702469135819</v>
      </c>
      <c r="N6" s="40">
        <v>0.49281313209876565</v>
      </c>
      <c r="O6" s="41">
        <v>0.35858704037037054</v>
      </c>
      <c r="P6" s="42">
        <v>0.39843004485596722</v>
      </c>
      <c r="Q6" s="40">
        <v>0.51795905831275746</v>
      </c>
      <c r="R6" s="38">
        <v>0.37556262183950639</v>
      </c>
      <c r="S6" s="42">
        <v>0.41729180204389599</v>
      </c>
      <c r="T6" s="43">
        <v>0.54247934265706477</v>
      </c>
      <c r="U6" s="34" t="s">
        <v>23</v>
      </c>
      <c r="V6" s="34" t="s">
        <v>24</v>
      </c>
    </row>
    <row r="7" spans="1:22" x14ac:dyDescent="0.25">
      <c r="A7" s="6" t="s">
        <v>25</v>
      </c>
      <c r="B7" s="6"/>
      <c r="C7" s="6"/>
      <c r="D7" s="6"/>
      <c r="E7" s="6"/>
      <c r="F7" s="6"/>
      <c r="G7" s="6"/>
      <c r="H7" s="6"/>
      <c r="I7" s="6"/>
      <c r="J7" s="6"/>
      <c r="K7" s="6"/>
      <c r="L7" s="6"/>
      <c r="M7" s="6"/>
      <c r="N7" s="6"/>
      <c r="O7" s="6"/>
      <c r="P7" s="6"/>
      <c r="Q7" s="6"/>
      <c r="R7" s="6"/>
      <c r="S7" s="6"/>
      <c r="T7" s="6"/>
      <c r="U7" s="6"/>
      <c r="V7" s="6"/>
    </row>
    <row r="8" spans="1:22" x14ac:dyDescent="0.25">
      <c r="A8" s="7" t="s">
        <v>26</v>
      </c>
      <c r="B8" s="44"/>
      <c r="C8" s="44">
        <v>4.3</v>
      </c>
      <c r="D8" s="44">
        <v>4.5</v>
      </c>
      <c r="E8" s="44">
        <v>3.9</v>
      </c>
      <c r="F8" s="45">
        <v>4.0318659722222217</v>
      </c>
      <c r="G8" s="46">
        <v>3.9335277777777775</v>
      </c>
      <c r="H8" s="47">
        <v>3.6385131944444442</v>
      </c>
      <c r="I8" s="48">
        <v>3.8479985300925921</v>
      </c>
      <c r="J8" s="46">
        <v>3.7541449074074071</v>
      </c>
      <c r="K8" s="47">
        <v>3.4725840393518519</v>
      </c>
      <c r="L8" s="48">
        <v>3.8006563979552466</v>
      </c>
      <c r="M8" s="46">
        <v>3.707957461419753</v>
      </c>
      <c r="N8" s="47">
        <v>3.4298606518132715</v>
      </c>
      <c r="O8" s="48">
        <v>3.6988316184188519</v>
      </c>
      <c r="P8" s="46">
        <v>3.6086162130915631</v>
      </c>
      <c r="Q8" s="47">
        <v>3.3379699971096959</v>
      </c>
      <c r="R8" s="45">
        <v>3.5933707397144521</v>
      </c>
      <c r="S8" s="46">
        <v>3.5057275509409291</v>
      </c>
      <c r="T8" s="49">
        <v>3.2427979846203594</v>
      </c>
      <c r="U8" s="34" t="s">
        <v>27</v>
      </c>
      <c r="V8" s="50" t="s">
        <v>28</v>
      </c>
    </row>
    <row r="9" spans="1:22" x14ac:dyDescent="0.25">
      <c r="A9" s="7" t="s">
        <v>29</v>
      </c>
      <c r="B9" s="27"/>
      <c r="C9" s="51">
        <v>90</v>
      </c>
      <c r="D9" s="51">
        <v>90</v>
      </c>
      <c r="E9" s="51">
        <v>90</v>
      </c>
      <c r="F9" s="45">
        <v>86.176874999999995</v>
      </c>
      <c r="G9" s="52">
        <v>84.075000000000003</v>
      </c>
      <c r="H9" s="47">
        <v>77.769375000000011</v>
      </c>
      <c r="I9" s="48">
        <v>84.253718749999976</v>
      </c>
      <c r="J9" s="52">
        <v>82.19874999999999</v>
      </c>
      <c r="K9" s="47">
        <v>76.033843749999988</v>
      </c>
      <c r="L9" s="48">
        <v>81.721563020833315</v>
      </c>
      <c r="M9" s="52">
        <v>79.728354166666662</v>
      </c>
      <c r="N9" s="47">
        <v>73.74872760416666</v>
      </c>
      <c r="O9" s="48">
        <v>79.84818297743054</v>
      </c>
      <c r="P9" s="52">
        <v>77.90066631944444</v>
      </c>
      <c r="Q9" s="47">
        <v>72.058116345486113</v>
      </c>
      <c r="R9" s="45">
        <v>77.844097170283561</v>
      </c>
      <c r="S9" s="52">
        <v>75.945460653935186</v>
      </c>
      <c r="T9" s="49">
        <v>70.249551104890045</v>
      </c>
      <c r="U9" s="34" t="s">
        <v>27</v>
      </c>
      <c r="V9" s="50" t="s">
        <v>28</v>
      </c>
    </row>
    <row r="10" spans="1:22" x14ac:dyDescent="0.25">
      <c r="A10" s="6" t="s">
        <v>30</v>
      </c>
      <c r="B10" s="6"/>
      <c r="C10" s="6"/>
      <c r="D10" s="6"/>
      <c r="E10" s="6"/>
      <c r="F10" s="6"/>
      <c r="G10" s="6"/>
      <c r="H10" s="6"/>
      <c r="I10" s="6"/>
      <c r="J10" s="6"/>
      <c r="K10" s="6"/>
      <c r="L10" s="6"/>
      <c r="M10" s="6"/>
      <c r="N10" s="6"/>
      <c r="O10" s="6"/>
      <c r="P10" s="6"/>
      <c r="Q10" s="6"/>
      <c r="R10" s="6"/>
      <c r="S10" s="6"/>
      <c r="T10" s="6"/>
      <c r="U10" s="6"/>
      <c r="V10" s="6"/>
    </row>
    <row r="11" spans="1:22" ht="25.5" x14ac:dyDescent="0.25">
      <c r="A11" s="7" t="s">
        <v>31</v>
      </c>
      <c r="B11" s="27"/>
      <c r="C11" s="36">
        <v>331</v>
      </c>
      <c r="D11" s="36">
        <v>383</v>
      </c>
      <c r="E11" s="36">
        <v>483</v>
      </c>
      <c r="F11" s="29">
        <v>430.61700000000008</v>
      </c>
      <c r="G11" s="30">
        <v>478.46333333333342</v>
      </c>
      <c r="H11" s="31">
        <v>622.00233333333347</v>
      </c>
      <c r="I11" s="32">
        <v>462.11990000000003</v>
      </c>
      <c r="J11" s="30">
        <v>513.4665555555556</v>
      </c>
      <c r="K11" s="31">
        <v>667.50652222222232</v>
      </c>
      <c r="L11" s="32">
        <v>472.17386333333337</v>
      </c>
      <c r="M11" s="30">
        <v>524.63762592592593</v>
      </c>
      <c r="N11" s="31">
        <v>682.02891370370378</v>
      </c>
      <c r="O11" s="32">
        <v>500.46727988888898</v>
      </c>
      <c r="P11" s="30">
        <v>556.07475543209887</v>
      </c>
      <c r="Q11" s="31">
        <v>722.89718206172859</v>
      </c>
      <c r="R11" s="29">
        <v>526.07904918148154</v>
      </c>
      <c r="S11" s="30">
        <v>584.53227686831281</v>
      </c>
      <c r="T11" s="33">
        <v>759.89195992880673</v>
      </c>
      <c r="U11" s="34" t="s">
        <v>18</v>
      </c>
      <c r="V11" s="34" t="s">
        <v>24</v>
      </c>
    </row>
    <row r="12" spans="1:22" x14ac:dyDescent="0.25">
      <c r="A12" s="7" t="s">
        <v>32</v>
      </c>
      <c r="B12" s="36">
        <v>527</v>
      </c>
      <c r="C12" s="36">
        <v>672</v>
      </c>
      <c r="D12" s="51">
        <v>677</v>
      </c>
      <c r="E12" s="51"/>
      <c r="F12" s="29">
        <v>641.20140000000004</v>
      </c>
      <c r="G12" s="30">
        <v>712.44600000000003</v>
      </c>
      <c r="H12" s="31">
        <v>926.17980000000011</v>
      </c>
      <c r="I12" s="32">
        <v>652.36689000000013</v>
      </c>
      <c r="J12" s="30">
        <v>724.85210000000006</v>
      </c>
      <c r="K12" s="31">
        <v>942.30773000000011</v>
      </c>
      <c r="L12" s="32">
        <v>673.86630150000008</v>
      </c>
      <c r="M12" s="30">
        <v>748.74033500000007</v>
      </c>
      <c r="N12" s="31">
        <v>973.36243550000017</v>
      </c>
      <c r="O12" s="32">
        <v>688.60210702500001</v>
      </c>
      <c r="P12" s="30">
        <v>765.11345225000002</v>
      </c>
      <c r="Q12" s="31">
        <v>994.64748792500006</v>
      </c>
      <c r="R12" s="29">
        <v>705.19235448375014</v>
      </c>
      <c r="S12" s="30">
        <v>783.5470605375001</v>
      </c>
      <c r="T12" s="33">
        <v>1018.6111786987502</v>
      </c>
      <c r="U12" s="34" t="s">
        <v>33</v>
      </c>
      <c r="V12" s="34" t="s">
        <v>24</v>
      </c>
    </row>
    <row r="13" spans="1:22" x14ac:dyDescent="0.25">
      <c r="A13" s="7" t="s">
        <v>34</v>
      </c>
      <c r="B13" s="36">
        <f>(210+41)</f>
        <v>251</v>
      </c>
      <c r="C13" s="36">
        <f>(173+46)</f>
        <v>219</v>
      </c>
      <c r="D13" s="51">
        <f>SUM(143 + 57)</f>
        <v>200</v>
      </c>
      <c r="E13" s="51"/>
      <c r="F13" s="29">
        <v>208.91587500000003</v>
      </c>
      <c r="G13" s="30">
        <v>232.12875000000003</v>
      </c>
      <c r="H13" s="31">
        <v>301.76737500000002</v>
      </c>
      <c r="I13" s="32">
        <v>219.03643125000002</v>
      </c>
      <c r="J13" s="30">
        <v>243.37381250000001</v>
      </c>
      <c r="K13" s="31">
        <v>316.38595625000005</v>
      </c>
      <c r="L13" s="32">
        <v>221.83168218750004</v>
      </c>
      <c r="M13" s="30">
        <v>246.47964687500004</v>
      </c>
      <c r="N13" s="31">
        <v>320.42354093750009</v>
      </c>
      <c r="O13" s="32">
        <v>227.42439595312507</v>
      </c>
      <c r="P13" s="30">
        <v>252.69377328125006</v>
      </c>
      <c r="Q13" s="31">
        <v>328.50190526562511</v>
      </c>
      <c r="R13" s="29">
        <v>233.90237828671877</v>
      </c>
      <c r="S13" s="30">
        <v>259.89153142968752</v>
      </c>
      <c r="T13" s="33">
        <v>337.85899085859381</v>
      </c>
      <c r="U13" s="34" t="s">
        <v>35</v>
      </c>
      <c r="V13" s="34" t="s">
        <v>24</v>
      </c>
    </row>
    <row r="14" spans="1:22" x14ac:dyDescent="0.25">
      <c r="A14" s="6" t="s">
        <v>36</v>
      </c>
      <c r="B14" s="6"/>
      <c r="C14" s="6"/>
      <c r="D14" s="6"/>
      <c r="E14" s="6"/>
      <c r="F14" s="6"/>
      <c r="G14" s="6"/>
      <c r="H14" s="6"/>
      <c r="I14" s="6"/>
      <c r="J14" s="6"/>
      <c r="K14" s="6"/>
      <c r="L14" s="6"/>
      <c r="M14" s="6"/>
      <c r="N14" s="6"/>
      <c r="O14" s="6"/>
      <c r="P14" s="6"/>
      <c r="Q14" s="6"/>
      <c r="R14" s="6"/>
      <c r="S14" s="6"/>
      <c r="T14" s="6"/>
      <c r="U14" s="6"/>
      <c r="V14" s="6"/>
    </row>
    <row r="15" spans="1:22" x14ac:dyDescent="0.25">
      <c r="A15" s="7" t="s">
        <v>37</v>
      </c>
      <c r="B15" s="37">
        <v>0.55000000000000004</v>
      </c>
      <c r="C15" s="37">
        <v>0.56999999999999995</v>
      </c>
      <c r="D15" s="37">
        <f>AVERAGE(B15:C15)*1.03</f>
        <v>0.57680000000000009</v>
      </c>
      <c r="E15" s="37"/>
      <c r="F15" s="38">
        <v>0.54171336312000007</v>
      </c>
      <c r="G15" s="39">
        <v>0.60190373680000009</v>
      </c>
      <c r="H15" s="40">
        <v>0.66209411048000011</v>
      </c>
      <c r="I15" s="41">
        <v>0.54947041779119998</v>
      </c>
      <c r="J15" s="39">
        <v>0.61052268643466667</v>
      </c>
      <c r="K15" s="40">
        <v>0.67157495507813336</v>
      </c>
      <c r="L15" s="41">
        <v>0.5581084158995121</v>
      </c>
      <c r="M15" s="39">
        <v>0.62012046211056893</v>
      </c>
      <c r="N15" s="40">
        <v>0.68213250832162586</v>
      </c>
      <c r="O15" s="41">
        <v>0.56625698757167775</v>
      </c>
      <c r="P15" s="39">
        <v>0.62917443063519751</v>
      </c>
      <c r="Q15" s="40">
        <v>0.69209187369871727</v>
      </c>
      <c r="R15" s="38">
        <v>0.57468363196675387</v>
      </c>
      <c r="S15" s="39">
        <v>0.63853736885194867</v>
      </c>
      <c r="T15" s="43">
        <v>0.70239110573714358</v>
      </c>
      <c r="U15" s="34" t="s">
        <v>38</v>
      </c>
      <c r="V15" s="34" t="s">
        <v>39</v>
      </c>
    </row>
    <row r="16" spans="1:22" x14ac:dyDescent="0.25">
      <c r="A16" s="7" t="s">
        <v>40</v>
      </c>
      <c r="B16" s="53">
        <v>32348</v>
      </c>
      <c r="C16" s="53">
        <v>39136</v>
      </c>
      <c r="D16" s="53">
        <v>49112</v>
      </c>
      <c r="E16" s="53"/>
      <c r="F16" s="54">
        <v>41724.484803066662</v>
      </c>
      <c r="G16" s="55">
        <v>46360.538670074071</v>
      </c>
      <c r="H16" s="56">
        <v>50996.59253708148</v>
      </c>
      <c r="I16" s="54">
        <v>40874.28325211956</v>
      </c>
      <c r="J16" s="55">
        <v>45415.87028013284</v>
      </c>
      <c r="K16" s="56">
        <v>49957.457308146128</v>
      </c>
      <c r="L16" s="54">
        <v>42113.757528680602</v>
      </c>
      <c r="M16" s="55">
        <v>46793.063920756227</v>
      </c>
      <c r="N16" s="56">
        <v>51472.370312831852</v>
      </c>
      <c r="O16" s="54">
        <v>42817.967117127606</v>
      </c>
      <c r="P16" s="55">
        <v>47575.519019030675</v>
      </c>
      <c r="Q16" s="56">
        <v>52333.070920933744</v>
      </c>
      <c r="R16" s="54">
        <v>43193.396044955203</v>
      </c>
      <c r="S16" s="55">
        <v>47992.662272172449</v>
      </c>
      <c r="T16" s="56">
        <v>52791.928499389694</v>
      </c>
      <c r="U16" s="34" t="s">
        <v>38</v>
      </c>
      <c r="V16" s="34" t="s">
        <v>39</v>
      </c>
    </row>
    <row r="17" spans="1:22" ht="25.5" x14ac:dyDescent="0.25">
      <c r="A17" s="7" t="s">
        <v>41</v>
      </c>
      <c r="B17" s="57">
        <v>0.64</v>
      </c>
      <c r="C17" s="57">
        <v>0.73</v>
      </c>
      <c r="D17" s="57">
        <f>AVERAGE(B17:C17)*1.03</f>
        <v>0.70555000000000012</v>
      </c>
      <c r="E17" s="57"/>
      <c r="F17" s="58">
        <v>0.6661078664950002</v>
      </c>
      <c r="G17" s="59">
        <v>0.74011985166111127</v>
      </c>
      <c r="H17" s="60">
        <v>0.81413183682722245</v>
      </c>
      <c r="I17" s="61">
        <v>0.6767899506582834</v>
      </c>
      <c r="J17" s="59">
        <v>0.75198883406475936</v>
      </c>
      <c r="K17" s="60">
        <v>0.82718771747123532</v>
      </c>
      <c r="L17" s="61">
        <v>0.68895940088429408</v>
      </c>
      <c r="M17" s="59">
        <v>0.76551044542699342</v>
      </c>
      <c r="N17" s="60">
        <v>0.84206148996969288</v>
      </c>
      <c r="O17" s="61">
        <v>0.69760431152623503</v>
      </c>
      <c r="P17" s="59">
        <v>0.77511590169581668</v>
      </c>
      <c r="Q17" s="60">
        <v>0.85262749186539843</v>
      </c>
      <c r="R17" s="58">
        <v>0.70841809098695896</v>
      </c>
      <c r="S17" s="59">
        <v>0.78713121220773219</v>
      </c>
      <c r="T17" s="62">
        <v>0.86584433342850553</v>
      </c>
      <c r="U17" s="34" t="s">
        <v>38</v>
      </c>
      <c r="V17" s="34" t="s">
        <v>39</v>
      </c>
    </row>
    <row r="18" spans="1:22" x14ac:dyDescent="0.25">
      <c r="A18" s="18"/>
      <c r="B18" s="19"/>
      <c r="C18" s="19"/>
      <c r="D18" s="19"/>
      <c r="E18" s="19"/>
      <c r="F18" s="20"/>
      <c r="G18" s="21"/>
      <c r="H18" s="19"/>
      <c r="I18" s="19"/>
      <c r="J18" s="21"/>
      <c r="K18" s="19"/>
      <c r="L18" s="19"/>
      <c r="M18" s="21"/>
      <c r="N18" s="19"/>
      <c r="O18" s="19"/>
      <c r="P18" s="21"/>
      <c r="Q18" s="19"/>
      <c r="R18" s="20"/>
      <c r="S18" s="21"/>
      <c r="T18" s="20"/>
      <c r="U18" s="22"/>
      <c r="V18" s="22"/>
    </row>
    <row r="19" spans="1:22" x14ac:dyDescent="0.25">
      <c r="A19" s="17" t="s">
        <v>42</v>
      </c>
    </row>
    <row r="20" spans="1:22" x14ac:dyDescent="0.25">
      <c r="A20" s="17" t="s">
        <v>43</v>
      </c>
    </row>
    <row r="21" spans="1:22" x14ac:dyDescent="0.25">
      <c r="A21" s="17" t="s">
        <v>44</v>
      </c>
    </row>
    <row r="23" spans="1:22" ht="33.6" customHeight="1" x14ac:dyDescent="0.25">
      <c r="A23" s="66" t="s">
        <v>58</v>
      </c>
      <c r="B23" s="66"/>
      <c r="C23" s="66"/>
      <c r="D23" s="66"/>
      <c r="E23" s="66"/>
      <c r="F23" s="66"/>
      <c r="G23" s="66"/>
      <c r="H23" s="66"/>
      <c r="I23" s="66"/>
      <c r="J23" s="66"/>
    </row>
  </sheetData>
  <mergeCells count="8">
    <mergeCell ref="A23:J23"/>
    <mergeCell ref="U1:V1"/>
    <mergeCell ref="B1:E1"/>
    <mergeCell ref="F1:H1"/>
    <mergeCell ref="I1:K1"/>
    <mergeCell ref="L1:N1"/>
    <mergeCell ref="O1:Q1"/>
    <mergeCell ref="R1:T1"/>
  </mergeCells>
  <conditionalFormatting sqref="U15">
    <cfRule type="iconSet" priority="5">
      <iconSet iconSet="5Arrows">
        <cfvo type="percent" val="0"/>
        <cfvo type="percent" val="20"/>
        <cfvo type="percent" val="40"/>
        <cfvo type="percent" val="60"/>
        <cfvo type="percent" val="80"/>
      </iconSet>
    </cfRule>
  </conditionalFormatting>
  <conditionalFormatting sqref="U4">
    <cfRule type="iconSet" priority="6">
      <iconSet iconSet="5Arrows">
        <cfvo type="percent" val="0"/>
        <cfvo type="percent" val="20"/>
        <cfvo type="percent" val="40"/>
        <cfvo type="percent" val="60"/>
        <cfvo type="percent" val="80"/>
      </iconSet>
    </cfRule>
  </conditionalFormatting>
  <conditionalFormatting sqref="U12">
    <cfRule type="iconSet" priority="7">
      <iconSet iconSet="5Arrows">
        <cfvo type="percent" val="0"/>
        <cfvo type="percent" val="20"/>
        <cfvo type="percent" val="40"/>
        <cfvo type="percent" val="60"/>
        <cfvo type="percent" val="80"/>
      </iconSet>
    </cfRule>
  </conditionalFormatting>
  <conditionalFormatting sqref="U11">
    <cfRule type="iconSet" priority="8">
      <iconSet iconSet="5Arrows">
        <cfvo type="percent" val="0"/>
        <cfvo type="percent" val="20"/>
        <cfvo type="percent" val="40"/>
        <cfvo type="percent" val="60"/>
        <cfvo type="percent" val="80"/>
      </iconSet>
    </cfRule>
  </conditionalFormatting>
  <conditionalFormatting sqref="U13">
    <cfRule type="iconSet" priority="9">
      <iconSet iconSet="5Arrows">
        <cfvo type="percent" val="0"/>
        <cfvo type="percent" val="20"/>
        <cfvo type="percent" val="40"/>
        <cfvo type="percent" val="60"/>
        <cfvo type="percent" val="80"/>
      </iconSet>
    </cfRule>
  </conditionalFormatting>
  <conditionalFormatting sqref="U9">
    <cfRule type="iconSet" priority="10">
      <iconSet iconSet="5Arrows">
        <cfvo type="percent" val="0"/>
        <cfvo type="percent" val="20"/>
        <cfvo type="percent" val="40"/>
        <cfvo type="percent" val="60"/>
        <cfvo type="percent" val="80"/>
      </iconSet>
    </cfRule>
  </conditionalFormatting>
  <conditionalFormatting sqref="U17:U18">
    <cfRule type="iconSet" priority="11">
      <iconSet iconSet="5Arrows">
        <cfvo type="percent" val="0"/>
        <cfvo type="percent" val="20"/>
        <cfvo type="percent" val="40"/>
        <cfvo type="percent" val="60"/>
        <cfvo type="percent" val="80"/>
      </iconSet>
    </cfRule>
  </conditionalFormatting>
  <conditionalFormatting sqref="U8">
    <cfRule type="iconSet" priority="4">
      <iconSet iconSet="5Arrows">
        <cfvo type="percent" val="0"/>
        <cfvo type="percent" val="20"/>
        <cfvo type="percent" val="40"/>
        <cfvo type="percent" val="60"/>
        <cfvo type="percent" val="80"/>
      </iconSet>
    </cfRule>
  </conditionalFormatting>
  <conditionalFormatting sqref="U5">
    <cfRule type="iconSet" priority="3">
      <iconSet iconSet="5Arrows">
        <cfvo type="percent" val="0"/>
        <cfvo type="percent" val="20"/>
        <cfvo type="percent" val="40"/>
        <cfvo type="percent" val="60"/>
        <cfvo type="percent" val="80"/>
      </iconSet>
    </cfRule>
  </conditionalFormatting>
  <conditionalFormatting sqref="U6">
    <cfRule type="iconSet" priority="2">
      <iconSet iconSet="5Arrows">
        <cfvo type="percent" val="0"/>
        <cfvo type="percent" val="20"/>
        <cfvo type="percent" val="40"/>
        <cfvo type="percent" val="60"/>
        <cfvo type="percent" val="80"/>
      </iconSet>
    </cfRule>
  </conditionalFormatting>
  <conditionalFormatting sqref="U16">
    <cfRule type="iconSet" priority="1">
      <iconSet iconSet="5Arrows">
        <cfvo type="percent" val="0"/>
        <cfvo type="percent" val="20"/>
        <cfvo type="percent" val="40"/>
        <cfvo type="percent" val="60"/>
        <cfvo type="percent" val="80"/>
      </iconSet>
    </cfRule>
  </conditionalFormatting>
  <conditionalFormatting sqref="U14 U10 U7">
    <cfRule type="iconSet" priority="12">
      <iconSet iconSet="5Arrows">
        <cfvo type="percent" val="0"/>
        <cfvo type="percent" val="20"/>
        <cfvo type="percent" val="40"/>
        <cfvo type="percent" val="60"/>
        <cfvo type="percent" val="80"/>
      </iconSet>
    </cfRule>
  </conditionalFormatting>
  <pageMargins left="0.2" right="0.2" top="0.5" bottom="0.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1"/>
  <sheetViews>
    <sheetView workbookViewId="0"/>
  </sheetViews>
  <sheetFormatPr defaultRowHeight="15" x14ac:dyDescent="0.25"/>
  <cols>
    <col min="1" max="1" width="25.140625" style="12" customWidth="1"/>
    <col min="2" max="2" width="98.5703125" customWidth="1"/>
  </cols>
  <sheetData>
    <row r="1" spans="1:2" s="15" customFormat="1" ht="15.75" x14ac:dyDescent="0.25">
      <c r="A1" s="64" t="s">
        <v>56</v>
      </c>
      <c r="B1" s="65" t="s">
        <v>57</v>
      </c>
    </row>
    <row r="2" spans="1:2" x14ac:dyDescent="0.25">
      <c r="A2" s="25" t="s">
        <v>16</v>
      </c>
      <c r="B2" s="23"/>
    </row>
    <row r="3" spans="1:2" ht="30" x14ac:dyDescent="0.25">
      <c r="A3" s="63" t="s">
        <v>17</v>
      </c>
      <c r="B3" s="13" t="s">
        <v>45</v>
      </c>
    </row>
    <row r="4" spans="1:2" ht="45" x14ac:dyDescent="0.25">
      <c r="A4" s="14" t="s">
        <v>20</v>
      </c>
      <c r="B4" s="13" t="s">
        <v>46</v>
      </c>
    </row>
    <row r="5" spans="1:2" ht="45" x14ac:dyDescent="0.25">
      <c r="A5" s="14" t="s">
        <v>22</v>
      </c>
      <c r="B5" s="13" t="s">
        <v>47</v>
      </c>
    </row>
    <row r="6" spans="1:2" x14ac:dyDescent="0.25">
      <c r="A6" s="25" t="s">
        <v>25</v>
      </c>
      <c r="B6" s="24"/>
    </row>
    <row r="7" spans="1:2" ht="30" x14ac:dyDescent="0.25">
      <c r="A7" s="63" t="s">
        <v>26</v>
      </c>
      <c r="B7" s="13" t="s">
        <v>48</v>
      </c>
    </row>
    <row r="8" spans="1:2" ht="45" x14ac:dyDescent="0.25">
      <c r="A8" s="63" t="s">
        <v>29</v>
      </c>
      <c r="B8" s="13" t="s">
        <v>50</v>
      </c>
    </row>
    <row r="9" spans="1:2" x14ac:dyDescent="0.25">
      <c r="A9" s="25" t="s">
        <v>30</v>
      </c>
      <c r="B9" s="24"/>
    </row>
    <row r="10" spans="1:2" ht="30" x14ac:dyDescent="0.25">
      <c r="A10" s="63" t="s">
        <v>31</v>
      </c>
      <c r="B10" s="13" t="s">
        <v>49</v>
      </c>
    </row>
    <row r="11" spans="1:2" ht="30" x14ac:dyDescent="0.25">
      <c r="A11" s="63" t="s">
        <v>32</v>
      </c>
      <c r="B11" s="13" t="s">
        <v>51</v>
      </c>
    </row>
    <row r="12" spans="1:2" ht="32.1" customHeight="1" x14ac:dyDescent="0.25">
      <c r="A12" s="63" t="s">
        <v>34</v>
      </c>
      <c r="B12" s="13" t="s">
        <v>52</v>
      </c>
    </row>
    <row r="13" spans="1:2" x14ac:dyDescent="0.25">
      <c r="A13" s="25" t="s">
        <v>36</v>
      </c>
      <c r="B13" s="24"/>
    </row>
    <row r="14" spans="1:2" ht="30" x14ac:dyDescent="0.25">
      <c r="A14" s="63" t="s">
        <v>37</v>
      </c>
      <c r="B14" s="13" t="s">
        <v>53</v>
      </c>
    </row>
    <row r="15" spans="1:2" ht="30" x14ac:dyDescent="0.25">
      <c r="A15" s="63" t="s">
        <v>40</v>
      </c>
      <c r="B15" s="13" t="s">
        <v>55</v>
      </c>
    </row>
    <row r="16" spans="1:2" ht="45" x14ac:dyDescent="0.25">
      <c r="A16" s="63" t="s">
        <v>41</v>
      </c>
      <c r="B16" s="13" t="s">
        <v>54</v>
      </c>
    </row>
    <row r="17" spans="1:2" x14ac:dyDescent="0.25">
      <c r="A17" s="11"/>
      <c r="B17" s="10"/>
    </row>
    <row r="18" spans="1:2" x14ac:dyDescent="0.25">
      <c r="A18" s="11"/>
      <c r="B18" s="10"/>
    </row>
    <row r="19" spans="1:2" x14ac:dyDescent="0.25">
      <c r="A19" s="11"/>
      <c r="B19" s="10"/>
    </row>
    <row r="20" spans="1:2" x14ac:dyDescent="0.25">
      <c r="A20" s="11"/>
      <c r="B20" s="10"/>
    </row>
    <row r="21" spans="1:2" x14ac:dyDescent="0.25">
      <c r="A21" s="11"/>
      <c r="B21" s="10"/>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O1" sqref="O1"/>
    </sheetView>
  </sheetViews>
  <sheetFormatPr defaultColWidth="8.7109375" defaultRowHeight="15" x14ac:dyDescent="0.25"/>
  <cols>
    <col min="1" max="16384" width="8.7109375" style="16"/>
  </cols>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O1" sqref="O1"/>
    </sheetView>
  </sheetViews>
  <sheetFormatPr defaultColWidth="8.7109375" defaultRowHeight="15" x14ac:dyDescent="0.25"/>
  <cols>
    <col min="1" max="16384" width="8.7109375" style="16"/>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Annual Targets</vt:lpstr>
      <vt:lpstr>Metric Definitions</vt:lpstr>
      <vt:lpstr>Procedure to Establish Targets</vt:lpstr>
      <vt:lpstr>IE Framework</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Lisa Storm</cp:lastModifiedBy>
  <cp:lastPrinted>2019-04-03T00:28:07Z</cp:lastPrinted>
  <dcterms:created xsi:type="dcterms:W3CDTF">2019-04-03T00:06:03Z</dcterms:created>
  <dcterms:modified xsi:type="dcterms:W3CDTF">2019-04-03T19:42:55Z</dcterms:modified>
</cp:coreProperties>
</file>